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/>
  </bookViews>
  <sheets>
    <sheet name="2024_Крилча" sheetId="3" r:id="rId1"/>
    <sheet name="9 oylik" sheetId="6" state="hidden" r:id="rId2"/>
  </sheets>
  <definedNames>
    <definedName name="_xlnm.Print_Titles" localSheetId="0">'2024_Крилча'!$5:$5</definedName>
    <definedName name="_xlnm.Print_Area" localSheetId="0">'2024_Крилча'!$B$1:$G$15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" l="1"/>
  <c r="G8" i="3" l="1"/>
  <c r="B7" i="3"/>
  <c r="B9" i="3" l="1"/>
  <c r="B10" i="3" l="1"/>
  <c r="B11" i="3" s="1"/>
  <c r="B12" i="3" s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  <c r="G12" i="3" l="1"/>
  <c r="G11" i="3"/>
  <c r="E13" i="3"/>
  <c r="G10" i="3"/>
  <c r="G9" i="3"/>
  <c r="G6" i="3"/>
  <c r="F13" i="3" l="1"/>
  <c r="G13" i="3"/>
</calcChain>
</file>

<file path=xl/sharedStrings.xml><?xml version="1.0" encoding="utf-8"?>
<sst xmlns="http://schemas.openxmlformats.org/spreadsheetml/2006/main" count="53" uniqueCount="50">
  <si>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</si>
  <si>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</si>
  <si>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</si>
  <si>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</si>
  <si>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</si>
  <si>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</si>
  <si>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</si>
  <si>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</si>
  <si>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</si>
  <si>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</si>
  <si>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</si>
  <si>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</si>
  <si>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</si>
  <si>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</si>
  <si>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</si>
  <si>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</si>
  <si>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</si>
  <si>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</si>
  <si>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</si>
  <si>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</si>
  <si>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</si>
  <si>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</si>
  <si>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</si>
  <si>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</si>
  <si>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МАЪЛУМОТ</t>
  </si>
  <si>
    <t>Ҳудудий бош бошқарма номи</t>
  </si>
  <si>
    <t>Амалга оширилган капитал қурилиш, реконструкция, капитал таъмирлаш ишлари</t>
  </si>
  <si>
    <t>Смета бўйича ажратилган</t>
  </si>
  <si>
    <t>Ҳақиқатда амалга оширилган харажат</t>
  </si>
  <si>
    <t>Қолдиқ</t>
  </si>
  <si>
    <t>Жиззах вилояти</t>
  </si>
  <si>
    <t>Навоий вилояти</t>
  </si>
  <si>
    <t>Наманган вилояти</t>
  </si>
  <si>
    <t>Сирдарё вилояти</t>
  </si>
  <si>
    <t>Тошкент вилояти</t>
  </si>
  <si>
    <t>Жами</t>
  </si>
  <si>
    <t>Бош бошқарма маъмурий биносида амалга оширилиши лозим бўлган капитал таъмирлаш ва реконструкция ишларининг лойиҳа-смета ҳужжатларини тайёрлаш. Бош бошқарма маъмурий биносининг электр таъминоти тизимини 1-тоифали электр энергия истемолчи тоифасига ўтказиш, маъмурий бинога яқин бўлган "Нурафшон" подстанциясидан PS 110/10 kVt ли тўғридан-тўғри электр тармоғи тортиб келиш бўйича лойиҳа-смета ҳужжатларини тайёрлаш</t>
  </si>
  <si>
    <t>Бош бошқарма маъмурий ва ёрдамчи биноларини реконструкция ва капитал таъмирлаш</t>
  </si>
  <si>
    <t>Бош бошқарма биносини капитал таъмирлаш ва реконструкция қилиш</t>
  </si>
  <si>
    <t xml:space="preserve">Бош бошқарма маъмурий биносини фасад қисмини реконструкция қилиш ва капитал таъмирлаш, Бош бошқарманинг Нурафшон шаҳрида қурилиши режалаштирилган янги маъмурий биносининг лойиҳа-смета ҳужжатларини ишлаб чиқиш  </t>
  </si>
  <si>
    <t>Андижон вилояти</t>
  </si>
  <si>
    <t>минг сўмда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</si>
  <si>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</si>
  <si>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</si>
  <si>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</si>
  <si>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</si>
  <si>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</si>
  <si>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Бош бошқарма бино ва иншоотларини мукаммал таъмирлаш (3-босқич) ишларини амалга ошириш</t>
  </si>
  <si>
    <t>Бош бошқарма биносининг ички хоналари ва ички фасад қисмини тўлиқ капитал таъмирлаш ва лойиҳа-смета ҳужжатларини ишлаб чиқиш</t>
  </si>
  <si>
    <t>Mарказий банк бош бошқармаларида 2025 йил 1 январ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</si>
</sst>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206749</xdr:colOff>
          <xdr:row>15</xdr:row>
          <xdr:rowOff>33057</xdr:rowOff>
        </xdr:from>
        <xdr:to>
          <xdr:col>2</xdr:col>
          <xdr:colOff>774887</xdr:colOff>
          <xdr:row>16</xdr:row>
          <xdr:rowOff>33057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33057</xdr:rowOff>
        </xdr:from>
        <xdr:to>
          <xdr:col>4</xdr:col>
          <xdr:colOff>790015</xdr:colOff>
          <xdr:row>16</xdr:row>
          <xdr:rowOff>33057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33057</xdr:rowOff>
        </xdr:from>
        <xdr:to>
          <xdr:col>4</xdr:col>
          <xdr:colOff>790015</xdr:colOff>
          <xdr:row>16</xdr:row>
          <xdr:rowOff>33057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33057</xdr:rowOff>
        </xdr:from>
        <xdr:to>
          <xdr:col>4</xdr:col>
          <xdr:colOff>790015</xdr:colOff>
          <xdr:row>16</xdr:row>
          <xdr:rowOff>33057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33057</xdr:rowOff>
        </xdr:from>
        <xdr:to>
          <xdr:col>4</xdr:col>
          <xdr:colOff>790015</xdr:colOff>
          <xdr:row>16</xdr:row>
          <xdr:rowOff>33057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15</xdr:row>
          <xdr:rowOff>33057</xdr:rowOff>
        </xdr:from>
        <xdr:to>
          <xdr:col>4</xdr:col>
          <xdr:colOff>790015</xdr:colOff>
          <xdr:row>16</xdr:row>
          <xdr:rowOff>33057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B1:J13"/>
  <sheetViews>
    <sheetView tabSelected="1" zoomScale="85" zoomScaleNormal="85" zoomScaleSheetLayoutView="90" workbookViewId="0">
      <selection activeCell="E7" sqref="E7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9.7109375" style="4" customWidth="1"/>
    <col min="7" max="7" width="18.7109375" style="5" customWidth="1"/>
    <col min="8" max="8" width="16.7109375" style="2" bestFit="1" customWidth="1"/>
    <col min="9" max="9" width="13.140625" style="2" bestFit="1" customWidth="1"/>
    <col min="10" max="10" width="15.7109375" style="2" bestFit="1" customWidth="1"/>
    <col min="11" max="16384" width="9.140625" style="2"/>
  </cols>
  <sheetData>
    <row r="1" spans="2:10" ht="2.25" customHeight="1" x14ac:dyDescent="0.25"/>
    <row r="2" spans="2:10" ht="39" customHeight="1" x14ac:dyDescent="0.25">
      <c r="C2" s="29" t="s">
        <v>49</v>
      </c>
      <c r="D2" s="29"/>
      <c r="E2" s="29"/>
      <c r="F2" s="29"/>
      <c r="G2" s="29"/>
    </row>
    <row r="3" spans="2:10" ht="18.75" x14ac:dyDescent="0.25">
      <c r="C3" s="29" t="s">
        <v>24</v>
      </c>
      <c r="D3" s="29"/>
      <c r="E3" s="29"/>
      <c r="F3" s="29"/>
      <c r="G3" s="29"/>
    </row>
    <row r="4" spans="2:10" ht="21" customHeight="1" x14ac:dyDescent="0.2">
      <c r="G4" s="6" t="s">
        <v>41</v>
      </c>
    </row>
    <row r="5" spans="2:10" s="12" customFormat="1" ht="42.75" x14ac:dyDescent="0.25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5" x14ac:dyDescent="0.25">
      <c r="B6" s="25">
        <v>1</v>
      </c>
      <c r="C6" s="17" t="s">
        <v>40</v>
      </c>
      <c r="D6" s="14" t="s">
        <v>47</v>
      </c>
      <c r="E6" s="15">
        <v>9818999.8000000007</v>
      </c>
      <c r="F6" s="15">
        <v>9772381</v>
      </c>
      <c r="G6" s="15">
        <f t="shared" ref="G6:G12" si="0">E6-F6</f>
        <v>46618.800000000745</v>
      </c>
      <c r="I6" s="28"/>
      <c r="J6" s="28"/>
    </row>
    <row r="7" spans="2:10" s="16" customFormat="1" ht="110.25" x14ac:dyDescent="0.25">
      <c r="B7" s="32">
        <f>B6+1</f>
        <v>2</v>
      </c>
      <c r="C7" s="30" t="s">
        <v>30</v>
      </c>
      <c r="D7" s="14" t="s">
        <v>36</v>
      </c>
      <c r="E7" s="15">
        <v>1768445.1</v>
      </c>
      <c r="F7" s="15">
        <v>1768445.1</v>
      </c>
      <c r="G7" s="15">
        <f t="shared" si="0"/>
        <v>0</v>
      </c>
      <c r="I7" s="28"/>
      <c r="J7" s="28"/>
    </row>
    <row r="8" spans="2:10" s="16" customFormat="1" ht="31.5" x14ac:dyDescent="0.25">
      <c r="B8" s="33"/>
      <c r="C8" s="31"/>
      <c r="D8" s="14" t="s">
        <v>37</v>
      </c>
      <c r="E8" s="27">
        <v>11087923.9</v>
      </c>
      <c r="F8" s="27">
        <v>3000079.1</v>
      </c>
      <c r="G8" s="15">
        <f t="shared" ref="G8" si="1">E8-F8</f>
        <v>8087844.8000000007</v>
      </c>
      <c r="H8" s="26"/>
      <c r="I8" s="28"/>
      <c r="J8" s="28"/>
    </row>
    <row r="9" spans="2:10" s="16" customFormat="1" ht="31.5" x14ac:dyDescent="0.25">
      <c r="B9" s="25">
        <f>B7+1</f>
        <v>3</v>
      </c>
      <c r="C9" s="17" t="s">
        <v>31</v>
      </c>
      <c r="D9" s="14" t="s">
        <v>37</v>
      </c>
      <c r="E9" s="27">
        <v>39476684.200000003</v>
      </c>
      <c r="F9" s="27">
        <v>39476684.200000003</v>
      </c>
      <c r="G9" s="15">
        <f t="shared" si="0"/>
        <v>0</v>
      </c>
      <c r="H9" s="26"/>
      <c r="I9" s="28"/>
      <c r="J9" s="28"/>
    </row>
    <row r="10" spans="2:10" s="16" customFormat="1" ht="31.5" x14ac:dyDescent="0.25">
      <c r="B10" s="25">
        <f t="shared" ref="B10:B12" si="2">B9+1</f>
        <v>4</v>
      </c>
      <c r="C10" s="17" t="s">
        <v>32</v>
      </c>
      <c r="D10" s="14" t="s">
        <v>48</v>
      </c>
      <c r="E10" s="27">
        <v>30276561.199999999</v>
      </c>
      <c r="F10" s="27">
        <v>27913297.600000001</v>
      </c>
      <c r="G10" s="15">
        <f t="shared" si="0"/>
        <v>2363263.5999999978</v>
      </c>
      <c r="H10" s="26"/>
      <c r="I10" s="28"/>
      <c r="J10" s="28"/>
    </row>
    <row r="11" spans="2:10" s="16" customFormat="1" ht="23.25" customHeight="1" x14ac:dyDescent="0.25">
      <c r="B11" s="25">
        <f t="shared" si="2"/>
        <v>5</v>
      </c>
      <c r="C11" s="17" t="s">
        <v>33</v>
      </c>
      <c r="D11" s="14" t="s">
        <v>38</v>
      </c>
      <c r="E11" s="27">
        <v>42928649.200000003</v>
      </c>
      <c r="F11" s="27">
        <v>42628650.899999999</v>
      </c>
      <c r="G11" s="15">
        <f t="shared" si="0"/>
        <v>299998.30000000447</v>
      </c>
      <c r="H11" s="26"/>
      <c r="I11" s="28"/>
      <c r="J11" s="28"/>
    </row>
    <row r="12" spans="2:10" s="16" customFormat="1" ht="63" x14ac:dyDescent="0.25">
      <c r="B12" s="25">
        <f t="shared" si="2"/>
        <v>6</v>
      </c>
      <c r="C12" s="17" t="s">
        <v>34</v>
      </c>
      <c r="D12" s="14" t="s">
        <v>39</v>
      </c>
      <c r="E12" s="27">
        <v>61533271.200000003</v>
      </c>
      <c r="F12" s="27">
        <v>48306103.5</v>
      </c>
      <c r="G12" s="15">
        <f t="shared" si="0"/>
        <v>13227167.700000003</v>
      </c>
      <c r="H12" s="26"/>
      <c r="I12" s="28"/>
      <c r="J12" s="28"/>
    </row>
    <row r="13" spans="2:10" s="21" customFormat="1" ht="21" customHeight="1" x14ac:dyDescent="0.25">
      <c r="B13" s="18"/>
      <c r="C13" s="19" t="s">
        <v>35</v>
      </c>
      <c r="D13" s="19"/>
      <c r="E13" s="20">
        <f>SUM(E6:E12)</f>
        <v>196890534.60000002</v>
      </c>
      <c r="F13" s="20">
        <f>SUM(F6:F12)</f>
        <v>172865641.40000001</v>
      </c>
      <c r="G13" s="20">
        <f>SUM(G6:G12)</f>
        <v>24024893.200000007</v>
      </c>
    </row>
  </sheetData>
  <mergeCells count="4">
    <mergeCell ref="C2:G2"/>
    <mergeCell ref="C3:G3"/>
    <mergeCell ref="C7:C8"/>
    <mergeCell ref="B7:B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2</xdr:col>
                <xdr:colOff>0</xdr:colOff>
                <xdr:row>15</xdr:row>
                <xdr:rowOff>28575</xdr:rowOff>
              </from>
              <to>
                <xdr:col>2</xdr:col>
                <xdr:colOff>771525</xdr:colOff>
                <xdr:row>16</xdr:row>
                <xdr:rowOff>28575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autoPict="0" r:id="rId7">
            <anchor moveWithCells="1">
              <from>
                <xdr:col>4</xdr:col>
                <xdr:colOff>9525</xdr:colOff>
                <xdr:row>15</xdr:row>
                <xdr:rowOff>28575</xdr:rowOff>
              </from>
              <to>
                <xdr:col>4</xdr:col>
                <xdr:colOff>790575</xdr:colOff>
                <xdr:row>16</xdr:row>
                <xdr:rowOff>28575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autoPict="0" r:id="rId9">
            <anchor moveWithCells="1">
              <from>
                <xdr:col>4</xdr:col>
                <xdr:colOff>9525</xdr:colOff>
                <xdr:row>15</xdr:row>
                <xdr:rowOff>28575</xdr:rowOff>
              </from>
              <to>
                <xdr:col>4</xdr:col>
                <xdr:colOff>790575</xdr:colOff>
                <xdr:row>16</xdr:row>
                <xdr:rowOff>28575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autoPict="0" r:id="rId11">
            <anchor moveWithCells="1">
              <from>
                <xdr:col>4</xdr:col>
                <xdr:colOff>9525</xdr:colOff>
                <xdr:row>15</xdr:row>
                <xdr:rowOff>28575</xdr:rowOff>
              </from>
              <to>
                <xdr:col>4</xdr:col>
                <xdr:colOff>790575</xdr:colOff>
                <xdr:row>16</xdr:row>
                <xdr:rowOff>28575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autoPict="0" r:id="rId13">
            <anchor moveWithCells="1">
              <from>
                <xdr:col>4</xdr:col>
                <xdr:colOff>9525</xdr:colOff>
                <xdr:row>15</xdr:row>
                <xdr:rowOff>28575</xdr:rowOff>
              </from>
              <to>
                <xdr:col>4</xdr:col>
                <xdr:colOff>790575</xdr:colOff>
                <xdr:row>16</xdr:row>
                <xdr:rowOff>28575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15">
            <anchor moveWithCells="1">
              <from>
                <xdr:col>4</xdr:col>
                <xdr:colOff>9525</xdr:colOff>
                <xdr:row>15</xdr:row>
                <xdr:rowOff>28575</xdr:rowOff>
              </from>
              <to>
                <xdr:col>4</xdr:col>
                <xdr:colOff>790575</xdr:colOff>
                <xdr:row>16</xdr:row>
                <xdr:rowOff>28575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9" t="s">
        <v>45</v>
      </c>
      <c r="D2" s="29"/>
      <c r="E2" s="29"/>
      <c r="F2" s="29"/>
      <c r="G2" s="29"/>
    </row>
    <row r="3" spans="2:19" ht="18.75" x14ac:dyDescent="0.25">
      <c r="C3" s="29" t="s">
        <v>0</v>
      </c>
      <c r="D3" s="29"/>
      <c r="E3" s="29"/>
      <c r="F3" s="29"/>
      <c r="G3" s="29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7.25" x14ac:dyDescent="0.25">
      <c r="B11" s="13">
        <v>6</v>
      </c>
      <c r="C11" s="17" t="s">
        <v>18</v>
      </c>
      <c r="D11" s="14" t="s">
        <v>44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5" x14ac:dyDescent="0.25">
      <c r="B14" s="13">
        <v>9</v>
      </c>
      <c r="C14" s="17" t="s">
        <v>42</v>
      </c>
      <c r="D14" s="14" t="s">
        <v>43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46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2024_Крилча</vt:lpstr>
      <vt:lpstr>9 oylik</vt:lpstr>
      <vt:lpstr>'2024_Крилча'!Заголовки_для_печати</vt:lpstr>
      <vt:lpstr>'2024_Крилча'!Область_печати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f.aminov</cp:lastModifiedBy>
  <cp:lastPrinted>2024-10-07T05:25:15Z</cp:lastPrinted>
  <dcterms:created xsi:type="dcterms:W3CDTF">2023-01-27T05:22:41Z</dcterms:created>
  <dcterms:modified xsi:type="dcterms:W3CDTF">2025-01-15T05:21:39Z</dcterms:modified>
</cp:coreProperties>
</file>