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.aminov\Desktop\уввава\"/>
    </mc:Choice>
  </mc:AlternateContent>
  <bookViews>
    <workbookView xWindow="0" yWindow="0" windowWidth="28800" windowHeight="12330"/>
  </bookViews>
  <sheets>
    <sheet name="1-kvartal 2024 ENG" sheetId="4" r:id="rId1"/>
  </sheets>
  <definedNames>
    <definedName name="_Hlk109510007" localSheetId="0">'1-kvartal 2024 ENG'!$A$22</definedName>
    <definedName name="_Hlk111907451" localSheetId="0">'1-kvartal 2024 ENG'!$A$19</definedName>
    <definedName name="_xlnm._FilterDatabase" localSheetId="0" hidden="1">'1-kvartal 2024 ENG'!#REF!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6" i="4" l="1"/>
  <c r="L197" i="4" s="1"/>
  <c r="A193" i="4"/>
  <c r="A194" i="4" s="1"/>
  <c r="A195" i="4" s="1"/>
  <c r="A135" i="4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L130" i="4"/>
  <c r="L131" i="4" s="1"/>
  <c r="L132" i="4" s="1"/>
  <c r="A115" i="4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L112" i="4"/>
  <c r="L111" i="4"/>
  <c r="A41" i="4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L37" i="4"/>
  <c r="L38" i="4" s="1"/>
  <c r="L17" i="4"/>
  <c r="L16" i="4"/>
  <c r="L10" i="4"/>
</calcChain>
</file>

<file path=xl/comments1.xml><?xml version="1.0" encoding="utf-8"?>
<comments xmlns="http://schemas.openxmlformats.org/spreadsheetml/2006/main">
  <authors>
    <author>n.matkarimov</author>
  </authors>
  <commentList>
    <comment ref="B4" authorId="0" shapeId="0">
      <text>
        <r>
          <rPr>
            <b/>
            <sz val="9"/>
            <color indexed="81"/>
            <rFont val="Tahoma"/>
            <family val="2"/>
            <charset val="204"/>
          </rPr>
          <t>n.matkarimov: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<sst xmlns="http://schemas.openxmlformats.org/spreadsheetml/2006/main" count="1201" uniqueCount="653">
  <si>
    <t xml:space="preserve">Тендер </t>
  </si>
  <si>
    <t>2023 йилнинг молиявий якунларини аудитдан ўтказиш бўйича кўрсатиладиган хизматлар</t>
  </si>
  <si>
    <t>Услуга общего аудита</t>
  </si>
  <si>
    <t>1 ш.б.</t>
  </si>
  <si>
    <t>Марказий банк ўз маблағлари хисобидан</t>
  </si>
  <si>
    <t>ООО DELOITTE VA TOUCHE       204277612</t>
  </si>
  <si>
    <t>AU UZB 24/06    07.02.2024</t>
  </si>
  <si>
    <t>1-чорак бўйича жами</t>
  </si>
  <si>
    <t>Йил бўйича жами</t>
  </si>
  <si>
    <t>Энг яхши таклифни танлаш</t>
  </si>
  <si>
    <t>Марказий банк Б биносида куриклаш булими штаби жойлашган йулакга темир эшик хамда деразаларига темир панжара тайёрлаб урнатиб бериш</t>
  </si>
  <si>
    <t>Изделия металлические готовые, кроме машин и оборудования</t>
  </si>
  <si>
    <t>TARAQQIYOT SARI YUKSALISHMCH     303421447</t>
  </si>
  <si>
    <t>№1                  22.01.2024</t>
  </si>
  <si>
    <t>Лифтларга йиллик техник зизмат курсатиш</t>
  </si>
  <si>
    <t>Услуги по ремонту и монтажу машин и оборудования</t>
  </si>
  <si>
    <t>DIMA GROUP BIZNES МЧЖ           301555510</t>
  </si>
  <si>
    <t>№3               22.01.2024</t>
  </si>
  <si>
    <t>Уз.Рес. Марказий банкининг А биносида қўшимча видеокузатув тизимини лойихасини тайёрлаш ва ўрнатиш</t>
  </si>
  <si>
    <t xml:space="preserve"> Услуги по ремонту и монтажу машин и оборудования</t>
  </si>
  <si>
    <t xml:space="preserve">ITV SOFT MCHJ                                     301833845   </t>
  </si>
  <si>
    <t>№9/2024          26.02.2024</t>
  </si>
  <si>
    <t>Марказий банк Тошкент шахар бош бошкармаси эхтиёжи учун мебеллар хариди</t>
  </si>
  <si>
    <t>Мебель</t>
  </si>
  <si>
    <t>ZABARDAST MEBEL MCHJ                       301414091</t>
  </si>
  <si>
    <t>№9                           04.03.2024</t>
  </si>
  <si>
    <t>Жами</t>
  </si>
  <si>
    <t>Бошланғич нархни пасайтириш учун ўтказиладиган аукцион</t>
  </si>
  <si>
    <t>Телевизор</t>
  </si>
  <si>
    <t>Оборудование компьютерное, электронное и оптическое</t>
  </si>
  <si>
    <t>1 шт</t>
  </si>
  <si>
    <t>24121007245973</t>
  </si>
  <si>
    <t>ZAMIIN HAMKOR PLYUS MCHJ     311020278</t>
  </si>
  <si>
    <t xml:space="preserve">№212059                     22.02.2024 </t>
  </si>
  <si>
    <t>Перчатки резиновые хозяйственные</t>
  </si>
  <si>
    <t>Изделия резиновые и пластмассовые</t>
  </si>
  <si>
    <t>300 пар</t>
  </si>
  <si>
    <t>24121007251682</t>
  </si>
  <si>
    <t>"NIGORA STROY TORG" OK             310457905</t>
  </si>
  <si>
    <t>№218643                26.03.2024</t>
  </si>
  <si>
    <t>Многофункциональное устройство</t>
  </si>
  <si>
    <t>1 компл</t>
  </si>
  <si>
    <t>24121007245958</t>
  </si>
  <si>
    <t>VIVA ONLINE GROUP MCHJ       307342788</t>
  </si>
  <si>
    <t xml:space="preserve">№212023                      22.02.2024 </t>
  </si>
  <si>
    <t>Бумага туалетная</t>
  </si>
  <si>
    <t>Бумага и изделия из бумаги</t>
  </si>
  <si>
    <t>2700 упак</t>
  </si>
  <si>
    <t>24121007251667</t>
  </si>
  <si>
    <t>ECO SUPER CHARGE MCHJ            307248341</t>
  </si>
  <si>
    <t xml:space="preserve">№218625              26.03.2024 </t>
  </si>
  <si>
    <t>200 шт</t>
  </si>
  <si>
    <t>24121007241419</t>
  </si>
  <si>
    <t>ООО INOVA SOLUTION                        301485020</t>
  </si>
  <si>
    <t xml:space="preserve">№196540               24.01.2024 </t>
  </si>
  <si>
    <t>Бумага для заметок, папка, Скоросшиватель</t>
  </si>
  <si>
    <t>300 шт</t>
  </si>
  <si>
    <t>24121007250767</t>
  </si>
  <si>
    <t>MAX KANSELAR MCHJ               310892849</t>
  </si>
  <si>
    <t xml:space="preserve">№217946                  19.03.2024 </t>
  </si>
  <si>
    <t>Веник, швабра, Веник</t>
  </si>
  <si>
    <t>Изделия готовые прочие</t>
  </si>
  <si>
    <t>170,60,50 шт</t>
  </si>
  <si>
    <t>24121007251679</t>
  </si>
  <si>
    <t>YTT ISKANDAROVA SHAXNOZA ILXOMOVNA                                 41605933140055</t>
  </si>
  <si>
    <t xml:space="preserve">№218645                 26.03.2024 </t>
  </si>
  <si>
    <t>Клей, Средство корректирующее канцелярское, клей</t>
  </si>
  <si>
    <t>Вещества химические и продукты химические</t>
  </si>
  <si>
    <t>200,100,  100</t>
  </si>
  <si>
    <t>24121007250782</t>
  </si>
  <si>
    <t>№217955                  19.03.2024</t>
  </si>
  <si>
    <t>Марля бытовая хлопчатобумажная, Салфетки, Половая тряпка, Губка для мытья</t>
  </si>
  <si>
    <t>Текстиль и изделия текстильные</t>
  </si>
  <si>
    <t>600,600, 700,24</t>
  </si>
  <si>
    <t>24121007251669</t>
  </si>
  <si>
    <t>JALILOVBIZNES XK                           310974792</t>
  </si>
  <si>
    <t>№218654              26.03.2024</t>
  </si>
  <si>
    <t>Линейка</t>
  </si>
  <si>
    <t>50 шт</t>
  </si>
  <si>
    <t>24121007250762</t>
  </si>
  <si>
    <t>ООО MY OFFICE STATIONERY           307048170</t>
  </si>
  <si>
    <t>№217958              19.03.2024</t>
  </si>
  <si>
    <t>Ластик, перфофайл, скотч, Стакан для ручек</t>
  </si>
  <si>
    <t>100,100,50,100,100</t>
  </si>
  <si>
    <t>24121007250791</t>
  </si>
  <si>
    <t>IBROHIM ELIT BIZNES MCHJ              305999636</t>
  </si>
  <si>
    <t xml:space="preserve">№217989                 20.03.2024 </t>
  </si>
  <si>
    <t>Моноблок, ноутбук</t>
  </si>
  <si>
    <t>9 компл</t>
  </si>
  <si>
    <t>24121007245994</t>
  </si>
  <si>
    <t>EVOTRADING MCHJ                       310685725</t>
  </si>
  <si>
    <t>№212045              22.02.2024</t>
  </si>
  <si>
    <t>Хозтовары (мыло, средство для мытья и т.д)</t>
  </si>
  <si>
    <t>24121007251677</t>
  </si>
  <si>
    <t>FINANCIAL TRADER NUMBER 1 MCHJ  310777752</t>
  </si>
  <si>
    <t xml:space="preserve">№218629              26.03.2024 </t>
  </si>
  <si>
    <t xml:space="preserve">Деловой журнал </t>
  </si>
  <si>
    <t>Услуги издательские</t>
  </si>
  <si>
    <t>24121007250758</t>
  </si>
  <si>
    <t xml:space="preserve">№217953           19.03.2024 </t>
  </si>
  <si>
    <t>Интерактивная панель</t>
  </si>
  <si>
    <t>24121007245968</t>
  </si>
  <si>
    <t>MUXIDDINOV SHUHRAT AXTAMOVICH   425755333</t>
  </si>
  <si>
    <t>№212074             22.02.2024</t>
  </si>
  <si>
    <t>Маркер, карандаш, Маркер</t>
  </si>
  <si>
    <t>100,1000, 100</t>
  </si>
  <si>
    <t>24121007250788</t>
  </si>
  <si>
    <t>ООО KANS ART SALES                   304976863</t>
  </si>
  <si>
    <t>№218001                20.03.2024 10:39:32</t>
  </si>
  <si>
    <t>Калькулятор электронный</t>
  </si>
  <si>
    <t>Машины и оборудование, не включенные в другие группировки</t>
  </si>
  <si>
    <t>24121007250757</t>
  </si>
  <si>
    <t>№217950               19.03.2024</t>
  </si>
  <si>
    <t>Ножницы канцелярские, Антистеплер, Скрепки металлические, Скобы для степлера, Степлер, Дырокол, Урна, Нож канцелярский, Точилка канцелярская для карандашей</t>
  </si>
  <si>
    <t>100,50,500,1000,1000, 50,50,100, 100,100,  200</t>
  </si>
  <si>
    <t>24121007250786</t>
  </si>
  <si>
    <t xml:space="preserve">№217952            19.03.2024 </t>
  </si>
  <si>
    <t>Электрон дўкон</t>
  </si>
  <si>
    <t>Термопереплетчик</t>
  </si>
  <si>
    <t>241210082314943</t>
  </si>
  <si>
    <t>SARHUM MCHJ                  310908896</t>
  </si>
  <si>
    <t xml:space="preserve">№2004965 06.01.2024 </t>
  </si>
  <si>
    <t>Резак бумаги</t>
  </si>
  <si>
    <t>241210082314949</t>
  </si>
  <si>
    <t> Марказий банк ўз маблағлари хисобидан</t>
  </si>
  <si>
    <t>"ANVARBEK BIZNES PROGRESS" mas`uliyati cheklangan jamiyati           303107456</t>
  </si>
  <si>
    <t xml:space="preserve">№2004967 06.01.2024 </t>
  </si>
  <si>
    <t>Кондиционер бытовой</t>
  </si>
  <si>
    <t>241210082314954</t>
  </si>
  <si>
    <t>Марказий банк ўз маблағлари хисобидан </t>
  </si>
  <si>
    <t>SAMARQAND GAVXARI XK    310943830</t>
  </si>
  <si>
    <t xml:space="preserve">№2004984 06.01.2024 </t>
  </si>
  <si>
    <t>241210082314955</t>
  </si>
  <si>
    <t>XUMO ELECTRONICS 555 MCHJ  310905164</t>
  </si>
  <si>
    <t>№2004985 06.01.2024</t>
  </si>
  <si>
    <t>241210082314960</t>
  </si>
  <si>
    <t>ASAD INVEST TRADE GLOBAL MCHJ                                         310621432</t>
  </si>
  <si>
    <t xml:space="preserve">№2004989 06.01.2024 </t>
  </si>
  <si>
    <t>Доска пробковая с металлической подставкой</t>
  </si>
  <si>
    <t>241210082316001</t>
  </si>
  <si>
    <t>YTT JABBORBERGANOV HASAN SHUHRAT O‘G‘LI                    52702047230068</t>
  </si>
  <si>
    <t>№2005841 07.01.2024</t>
  </si>
  <si>
    <t>Прожектор LED</t>
  </si>
  <si>
    <t>Оборудование электрическое</t>
  </si>
  <si>
    <t>241210082325495</t>
  </si>
  <si>
    <t>MAX COMPUTERS MCHJ                  301688417</t>
  </si>
  <si>
    <t xml:space="preserve">№2013964 13.01.2024 </t>
  </si>
  <si>
    <t>Бумага для офисной техники белая</t>
  </si>
  <si>
    <t>241210082329130</t>
  </si>
  <si>
    <t>RETAAJ МЧЖ                                    309923957</t>
  </si>
  <si>
    <t xml:space="preserve">№2016688 14.01.2024 </t>
  </si>
  <si>
    <t>Услуга по изготовлению печатей и штампов</t>
  </si>
  <si>
    <t>241210082329137</t>
  </si>
  <si>
    <t>FOROFFICE MChJ                                 307852525</t>
  </si>
  <si>
    <t xml:space="preserve">№2016690 14.01.2024 </t>
  </si>
  <si>
    <t>Картридж для принтера</t>
  </si>
  <si>
    <t>241210082364849</t>
  </si>
  <si>
    <t>YaTT QAHHOROV BAHODIR BAXSHILLOEVICH                                      444699694</t>
  </si>
  <si>
    <t xml:space="preserve">№2045653 31.01.2024 </t>
  </si>
  <si>
    <t>241210082364853</t>
  </si>
  <si>
    <t>MCHJ TOWARDS GOAL                                                 308811488</t>
  </si>
  <si>
    <t>№2045660 31.01.2024</t>
  </si>
  <si>
    <t>241210082364857</t>
  </si>
  <si>
    <t xml:space="preserve">№2045665 31.01.2024 </t>
  </si>
  <si>
    <t>241210082364858</t>
  </si>
  <si>
    <t xml:space="preserve">№2045666 31.01.2024 </t>
  </si>
  <si>
    <t>241210082364861</t>
  </si>
  <si>
    <t>OOO "Info Semantik"                                  202934279</t>
  </si>
  <si>
    <t xml:space="preserve">№2045676 31.01.2024 </t>
  </si>
  <si>
    <t>Сахар белый свекловичный в твердом состоянии без вкусоароматических или красящих добавок</t>
  </si>
  <si>
    <t>Продукты пищевые</t>
  </si>
  <si>
    <t>241210082364941</t>
  </si>
  <si>
    <t>SAVDO BIZNES DIYORBEK MCHJ          306606119</t>
  </si>
  <si>
    <t>№2045728 31.01.2024</t>
  </si>
  <si>
    <t>Сахарный песок</t>
  </si>
  <si>
    <t>241210082364950</t>
  </si>
  <si>
    <t>ООО GIPERBOLA TRADE                              306754419</t>
  </si>
  <si>
    <t xml:space="preserve">№2048450 01.02.2024 </t>
  </si>
  <si>
    <t>241210082378576</t>
  </si>
  <si>
    <t>CHORTOQ S NEW MCHJ                          309079424</t>
  </si>
  <si>
    <t>№2056456 04.02.2024</t>
  </si>
  <si>
    <t>Чай черный (ферментированный)</t>
  </si>
  <si>
    <t>241210082378634</t>
  </si>
  <si>
    <t>GOLD STARS 707 MCHJ                         310805717</t>
  </si>
  <si>
    <t xml:space="preserve">№2056502 04.02.2024 </t>
  </si>
  <si>
    <t>Чай зеленый</t>
  </si>
  <si>
    <t>241210082378657</t>
  </si>
  <si>
    <t>YTT SAYDAXMEDOVA SHOXIDA SAYDALIYEVNA                            41108650530027</t>
  </si>
  <si>
    <t>№2056507 04.02.2024</t>
  </si>
  <si>
    <t>Планшетный компьютер</t>
  </si>
  <si>
    <t>241210082392612</t>
  </si>
  <si>
    <t>YTT MIRZAYEV AZAMJON ALIMJANOVICH                        31709812140015</t>
  </si>
  <si>
    <t xml:space="preserve">№2068860 10.02.2024 </t>
  </si>
  <si>
    <t>Услуга по приобретению лицензии на программное обеспечение</t>
  </si>
  <si>
    <t>241210082392641</t>
  </si>
  <si>
    <t>IT WORKS MCHJ                          306579176</t>
  </si>
  <si>
    <t xml:space="preserve">№2068875 10.02.2024 </t>
  </si>
  <si>
    <t>Телефонный аппарат</t>
  </si>
  <si>
    <t>241210082392643</t>
  </si>
  <si>
    <t>ЯТТ Таджибаева Нилуфар Адхамжановна                           504471094</t>
  </si>
  <si>
    <t xml:space="preserve">№2068876 10.02.2024 </t>
  </si>
  <si>
    <t>241210082393755</t>
  </si>
  <si>
    <t>ORGTEXNIKA TRADE COM MCHJ           310441997</t>
  </si>
  <si>
    <t xml:space="preserve">№2069610 10.02.2024 </t>
  </si>
  <si>
    <t>241210082393772</t>
  </si>
  <si>
    <t xml:space="preserve">№2069623 10.02.2024 </t>
  </si>
  <si>
    <t>241210082393785</t>
  </si>
  <si>
    <t>Яшил хонадон МЧЖ                            310302837</t>
  </si>
  <si>
    <t>№2069627 10.02.2024</t>
  </si>
  <si>
    <t>Клей</t>
  </si>
  <si>
    <t>241210082400267</t>
  </si>
  <si>
    <t>XK TRADING VENTURE          303166677</t>
  </si>
  <si>
    <t xml:space="preserve">№2074167 11.02.2024 </t>
  </si>
  <si>
    <t>Программное обеспечение в сфере информационных технологий</t>
  </si>
  <si>
    <t>Продукты программные и услуги по разработке программного обеспечения; консультационные и аналогичные услуги в области информационных технологий</t>
  </si>
  <si>
    <t>241210082403951</t>
  </si>
  <si>
    <t>ООО "NORMA"                                                202970267</t>
  </si>
  <si>
    <t>№2080972 15.02.2024</t>
  </si>
  <si>
    <t>Услуга по техническому обслуживанию, сопровождению программного обеспечения TNQurilish</t>
  </si>
  <si>
    <t>241210082408868</t>
  </si>
  <si>
    <t>YTT MENGLIYEV ULUG‘BEK NURMATOVICH                                             505513514</t>
  </si>
  <si>
    <t xml:space="preserve">№2089344 19.02.2024 </t>
  </si>
  <si>
    <t>Лента тефлоновая</t>
  </si>
  <si>
    <t>241210082416697</t>
  </si>
  <si>
    <t>ASIA ONLINE XK                                      204339803</t>
  </si>
  <si>
    <t xml:space="preserve">№2090291 19.02.2024 </t>
  </si>
  <si>
    <t>241210082422580</t>
  </si>
  <si>
    <t>MCHJ "BAYSHUBAR-TAHIATASH"                           303390828</t>
  </si>
  <si>
    <t>№2093843 22.02.2024</t>
  </si>
  <si>
    <t>Ноутбук</t>
  </si>
  <si>
    <t>241210082422871</t>
  </si>
  <si>
    <t>OOO HI SOFT COMPUTERS                  302001922</t>
  </si>
  <si>
    <t xml:space="preserve">№2093950 22.02.2024 </t>
  </si>
  <si>
    <t>241210082429441</t>
  </si>
  <si>
    <t>BDF SELL MCHJ                             311069944</t>
  </si>
  <si>
    <t xml:space="preserve">№2099583 24.02.2024 </t>
  </si>
  <si>
    <t>241210082434695</t>
  </si>
  <si>
    <t>ООО SHERZOD STATIONERY                                 304815209</t>
  </si>
  <si>
    <t xml:space="preserve">№2103385 25.02.2024 </t>
  </si>
  <si>
    <t>Ручка канцелярская</t>
  </si>
  <si>
    <t>241210082434709</t>
  </si>
  <si>
    <t>ODIL BEST TRADE  OBT MCHJ                            309576899</t>
  </si>
  <si>
    <t xml:space="preserve">№2103394 25.02.2024 </t>
  </si>
  <si>
    <t>241210082434724</t>
  </si>
  <si>
    <t>POWER MAX GROUP MCHJ                           303055063</t>
  </si>
  <si>
    <t xml:space="preserve">№2103409 25.02.2024 </t>
  </si>
  <si>
    <t>Тюль</t>
  </si>
  <si>
    <t>241210082434734</t>
  </si>
  <si>
    <t>OOO EXCLUSIVE DIAMOND BLINDS                                                     302208315</t>
  </si>
  <si>
    <t xml:space="preserve">№2103414 25.02.2024 </t>
  </si>
  <si>
    <t>Блокнот</t>
  </si>
  <si>
    <t>241210082439075</t>
  </si>
  <si>
    <t>OOO "PREMIUM POLIGRAF BIZNES"                                               303018986</t>
  </si>
  <si>
    <t>№2106962 28.02.2024</t>
  </si>
  <si>
    <t>241210082439077</t>
  </si>
  <si>
    <t>ООО KURROS                                     308193245</t>
  </si>
  <si>
    <t xml:space="preserve">№2106963 28.02.2024 </t>
  </si>
  <si>
    <t>Туба с тонером</t>
  </si>
  <si>
    <t>241210082439097</t>
  </si>
  <si>
    <t xml:space="preserve">№2106966 28.02.2024 </t>
  </si>
  <si>
    <t>Услуга по предоставлению лицензий на продукты информационных технологий               Zoom Professional + Large Meeting 500 users</t>
  </si>
  <si>
    <t>241210082448032</t>
  </si>
  <si>
    <t xml:space="preserve">№2115143 03.03.2024 </t>
  </si>
  <si>
    <t>Маршрутизатор</t>
  </si>
  <si>
    <t>241210082448038</t>
  </si>
  <si>
    <t>PROBOOK FAMILY MCHJ                           310644768</t>
  </si>
  <si>
    <t>№2115150 03.03.2024</t>
  </si>
  <si>
    <t>241210082448053</t>
  </si>
  <si>
    <t xml:space="preserve">№2115162 03.03.2024 </t>
  </si>
  <si>
    <t>241210082448060</t>
  </si>
  <si>
    <t xml:space="preserve">№2115169 03.03.2024 </t>
  </si>
  <si>
    <t>241210082456326</t>
  </si>
  <si>
    <t xml:space="preserve">№2122683 07.03.2024 </t>
  </si>
  <si>
    <t>Печь микроволновая</t>
  </si>
  <si>
    <t>241210082456337</t>
  </si>
  <si>
    <t>OLIMPIAKOS LIDER                            310164788</t>
  </si>
  <si>
    <t xml:space="preserve">№2122700 07.03.2024 </t>
  </si>
  <si>
    <t>241210082456332</t>
  </si>
  <si>
    <t>YTT BAZARBAYEV DILSHOD RUZIMBAY O‘G‘LI                                      32503920270740</t>
  </si>
  <si>
    <t xml:space="preserve">№2122698 07.03.2024 </t>
  </si>
  <si>
    <t>Кофе жареный</t>
  </si>
  <si>
    <t>241210082457651</t>
  </si>
  <si>
    <t>№2123802 08.03.2024</t>
  </si>
  <si>
    <t>241210082468502</t>
  </si>
  <si>
    <t>YTT ERGASHEV BOBUR QUDRAT O‘G‘LI                                                    30605902380051</t>
  </si>
  <si>
    <t xml:space="preserve">№2132946 13.03.2024 </t>
  </si>
  <si>
    <t>Кофемашина</t>
  </si>
  <si>
    <t>241210082472720</t>
  </si>
  <si>
    <t>"A`ZAM AMIR SHOXSANAM SAVDO" хусусий корхона                                305012273</t>
  </si>
  <si>
    <t xml:space="preserve">№2136764 14.03.2024 </t>
  </si>
  <si>
    <t>241210082472727</t>
  </si>
  <si>
    <t>ERKSONS TRADE MCHJ                                309605798</t>
  </si>
  <si>
    <t xml:space="preserve">№2136774 14.03.2024 </t>
  </si>
  <si>
    <t>Жалюзи оконные</t>
  </si>
  <si>
    <t>241210082477368</t>
  </si>
  <si>
    <t>MUXTOROV BAXTIYORJON DILSHODJON-O`GLI                               565954972</t>
  </si>
  <si>
    <t xml:space="preserve">№2140621 15.03.2024 </t>
  </si>
  <si>
    <t>241210082482593</t>
  </si>
  <si>
    <t>YUKSAK MARRAGA INTIL MCHJ                           309073948</t>
  </si>
  <si>
    <t xml:space="preserve">№2144448 17.03.2024 </t>
  </si>
  <si>
    <t>Программное обеспечение в сфере информационных технологий                  Qlik Sense</t>
  </si>
  <si>
    <t>241210082482558</t>
  </si>
  <si>
    <t>FIRST BIT MCHJ                                  309079812</t>
  </si>
  <si>
    <t xml:space="preserve">№2147257 18.03.2024 </t>
  </si>
  <si>
    <t>241210082488677</t>
  </si>
  <si>
    <t>HUMSAR INVEST GROUP MCHJ                     310908904</t>
  </si>
  <si>
    <t xml:space="preserve">№2149681 20.03.2024 </t>
  </si>
  <si>
    <t>241210082491956</t>
  </si>
  <si>
    <t>ООО JAUMKANS PAPER                      308137384</t>
  </si>
  <si>
    <t xml:space="preserve">№2152148 20.03.2024 </t>
  </si>
  <si>
    <t>Порошок стиральный</t>
  </si>
  <si>
    <t>241210082492021</t>
  </si>
  <si>
    <t>ASFAR MCHJ                                 310823806</t>
  </si>
  <si>
    <t>№2152181 20.03.2024</t>
  </si>
  <si>
    <t>Средство для мытья посуды</t>
  </si>
  <si>
    <t>241210082492044</t>
  </si>
  <si>
    <t>POSITIVE MEGA PHONE MCHJ                            309670807</t>
  </si>
  <si>
    <t>№2152201 20.03.2024</t>
  </si>
  <si>
    <t>Краска эмаль</t>
  </si>
  <si>
    <t>241210082492056</t>
  </si>
  <si>
    <t>YTT ABDIRAHIMOV DONIYOR PO‘LAT O‘G‘LI                         50507037230013</t>
  </si>
  <si>
    <t xml:space="preserve">№2152224 20.03.2024 </t>
  </si>
  <si>
    <t>Освежитель воздуха</t>
  </si>
  <si>
    <t>241210082495349</t>
  </si>
  <si>
    <t>YTT ERGASHEV SARDOR QURBONBOY O‘G‘LI                         31810996030031</t>
  </si>
  <si>
    <t xml:space="preserve">№2155414 25.03.2024 </t>
  </si>
  <si>
    <t>241210082492002</t>
  </si>
  <si>
    <t>ООО ХУРРАМ САВДО ФАЙЗ              300203846</t>
  </si>
  <si>
    <t xml:space="preserve">№2155835 25.03.2024 </t>
  </si>
  <si>
    <t>241210082496190</t>
  </si>
  <si>
    <t>SOBIROV DONIYORBEK ULUG‘BEK O‘G‘LI                                                    505527006</t>
  </si>
  <si>
    <t xml:space="preserve">№2156333 25.03.2024 </t>
  </si>
  <si>
    <t>241210082500493</t>
  </si>
  <si>
    <t xml:space="preserve">№2159565 26.03.2024 </t>
  </si>
  <si>
    <t>Бумага для флипчарта в блоках</t>
  </si>
  <si>
    <t>241210082502020</t>
  </si>
  <si>
    <t xml:space="preserve">№2159987 27.03.2024 </t>
  </si>
  <si>
    <t>Панель управления</t>
  </si>
  <si>
    <t>241210082502721</t>
  </si>
  <si>
    <t xml:space="preserve">№2160057 27.03.2024 </t>
  </si>
  <si>
    <t>Термокружка</t>
  </si>
  <si>
    <t>241210082505394</t>
  </si>
  <si>
    <t>UMIRZOQ QO'RG'ONI                                309907334</t>
  </si>
  <si>
    <t xml:space="preserve">№2162103 27.03.2024 </t>
  </si>
  <si>
    <t>Фоторамка</t>
  </si>
  <si>
    <t>241210082505533</t>
  </si>
  <si>
    <t>YANGIYER BREND MCHJ                             306982910</t>
  </si>
  <si>
    <t>№2162123 27.03.2024</t>
  </si>
  <si>
    <t>Футболка трикотажная</t>
  </si>
  <si>
    <t>Одежда</t>
  </si>
  <si>
    <t>241210082505547</t>
  </si>
  <si>
    <t>LEGION TEKSTIL MCHJ                             310953827</t>
  </si>
  <si>
    <t xml:space="preserve">№2162125 27.03.2024 </t>
  </si>
  <si>
    <t>241210082505492</t>
  </si>
  <si>
    <t>СП ELNURBEK - EZOZBEK                         307656634</t>
  </si>
  <si>
    <t>№2162153 27.03.2024</t>
  </si>
  <si>
    <t>241210082506128</t>
  </si>
  <si>
    <t>YTT OBIDOVA MADINABONU ABDUMO‘MIN QIZI                         60211066890029</t>
  </si>
  <si>
    <t xml:space="preserve">№2162209 27.03.2024 </t>
  </si>
  <si>
    <t>241210082518876</t>
  </si>
  <si>
    <t>ООО YAGONA WATER BREND                          308194140</t>
  </si>
  <si>
    <t xml:space="preserve">№2170530 30.03.2024 </t>
  </si>
  <si>
    <t>Кресло офисное</t>
  </si>
  <si>
    <t>241210082522726</t>
  </si>
  <si>
    <t>"EMAN" МЧЖ                                      201348969</t>
  </si>
  <si>
    <t xml:space="preserve">№2171391 30.03.2024 </t>
  </si>
  <si>
    <t xml:space="preserve">Миллий дўкон </t>
  </si>
  <si>
    <t>Услуга по изготовлению крафт конвертов с нанесением логотипа</t>
  </si>
  <si>
    <t>241210082340517</t>
  </si>
  <si>
    <t>PREMIUM POLIGRAF BIZNES              303018986</t>
  </si>
  <si>
    <t>20.01.2024 12:19:32</t>
  </si>
  <si>
    <t>241210082340522</t>
  </si>
  <si>
    <t>ECO STAR POLIGRAF                305566329</t>
  </si>
  <si>
    <t>20.01.2024 12:33:38</t>
  </si>
  <si>
    <t>Полиграфические услуги</t>
  </si>
  <si>
    <t>Услуги печатные и услуги по копированию звуко- и видеозаписей, а также программных средств</t>
  </si>
  <si>
    <t>241210082364878</t>
  </si>
  <si>
    <t>ООО «TABRIKLAR DUNYOSI»      205101933</t>
  </si>
  <si>
    <t>31.01.2024 10:10:39</t>
  </si>
  <si>
    <t>Стакан для питья</t>
  </si>
  <si>
    <t>Продукты минеральные неметаллические прочие</t>
  </si>
  <si>
    <t>241210082364925</t>
  </si>
  <si>
    <t>ООО "EKO PAPER CUP"     302639894</t>
  </si>
  <si>
    <t>31.01.2024 10:24:12</t>
  </si>
  <si>
    <t>Открытки</t>
  </si>
  <si>
    <t>241210082366187</t>
  </si>
  <si>
    <t>YTT «YEVZMAN OLEG ALEKSANDROVICH»  33007640270013</t>
  </si>
  <si>
    <t>31.01.2024 15:26:17</t>
  </si>
  <si>
    <t>Тарелка бумажная</t>
  </si>
  <si>
    <t>241210082378602</t>
  </si>
  <si>
    <t>04.02.2024 17:17:17</t>
  </si>
  <si>
    <t>241210082400244</t>
  </si>
  <si>
    <t>11.02.2024 19:03:02</t>
  </si>
  <si>
    <t>Вода питьевая упакованная</t>
  </si>
  <si>
    <t>Напитки</t>
  </si>
  <si>
    <t>241210082391923</t>
  </si>
  <si>
    <t>ООО BILLUR SUV                      302638453</t>
  </si>
  <si>
    <t>12.02.2024 17:49:27</t>
  </si>
  <si>
    <t>Брошюра</t>
  </si>
  <si>
    <t>241210082408884</t>
  </si>
  <si>
    <t>OOO "ISHONCH"                       201251354</t>
  </si>
  <si>
    <t>16.02.2024 09:18:34</t>
  </si>
  <si>
    <t>Букет из живых цветов</t>
  </si>
  <si>
    <t>Продукция и услуги сельского хозяйства и охоты</t>
  </si>
  <si>
    <t>241210082454213</t>
  </si>
  <si>
    <t>YATT "RUSTAMOVA M.A."                 41911950210027</t>
  </si>
  <si>
    <t>07.03.2024 09:38:10</t>
  </si>
  <si>
    <t>241210082471526</t>
  </si>
  <si>
    <t>YTT "YEVZMAN OLEG ALEKSANDROVICH"    33007640270013</t>
  </si>
  <si>
    <t>14.03.2024 15:01:21</t>
  </si>
  <si>
    <t>Календарь</t>
  </si>
  <si>
    <t>241210082491900</t>
  </si>
  <si>
    <t>OOO PRINTUZ                     304788646</t>
  </si>
  <si>
    <t>20.03.2024 17:32:16</t>
  </si>
  <si>
    <t>Бумажный пакет</t>
  </si>
  <si>
    <t>241210082491913</t>
  </si>
  <si>
    <t>ООО TERRA PRINT KLASTER    305913275</t>
  </si>
  <si>
    <t>20.03.2024 17:32:33</t>
  </si>
  <si>
    <t>241210082505568</t>
  </si>
  <si>
    <t>27.03.2024 17:19:51</t>
  </si>
  <si>
    <t>Полиграфическая продукция</t>
  </si>
  <si>
    <t>241210082505589</t>
  </si>
  <si>
    <t>TABRIKLAR DUNYOSI            205101933</t>
  </si>
  <si>
    <t>27.03.2024 17:19:52</t>
  </si>
  <si>
    <t>Диплом</t>
  </si>
  <si>
    <t>241210082515515</t>
  </si>
  <si>
    <t>ООО "PRINTUZ"                           304788646</t>
  </si>
  <si>
    <t>29.03.2024 15:54:15</t>
  </si>
  <si>
    <t>Жами:</t>
  </si>
  <si>
    <t xml:space="preserve"> Харид қилиш тартиб-таомили(тендер, энг яхши таклиф, аукцион, электрон дўкон ва миллий дўкон  ) натижаларига кўра тузилган шартномларда Йил бўйича жами минг сўмда</t>
  </si>
  <si>
    <t>Ўзбекистон Республикаси Марказий банки томонидан 2024 йил 1 январдан 31 мартга қадар тўғридан-тўғри амалга оширилган давлат харидлари тўғрисида маълумотлар</t>
  </si>
  <si>
    <t>сўмда</t>
  </si>
  <si>
    <t>201053774</t>
  </si>
  <si>
    <t>Услуга ресторанов и услуги по доставке продуктов питания</t>
  </si>
  <si>
    <t>Услуги общественного питания</t>
  </si>
  <si>
    <t>241200312699658</t>
  </si>
  <si>
    <t>"MADINA-QANDOLAT" MAS'ULIYATI CHEKLANGAN JAMIYAT                                        201285486</t>
  </si>
  <si>
    <t>№186 27.03.2024</t>
  </si>
  <si>
    <t>Прямые договора- (ЗРУ-684, Ст-71, абз.-3, ПП-3953 пункт 11 согласно перечню приложения)</t>
  </si>
  <si>
    <t>241200312699643</t>
  </si>
  <si>
    <t>"FULL PLATE" MAS'ULIYATI CHEKLANGAN JAMIYAT                   310168441</t>
  </si>
  <si>
    <t>№8 28.03.2024</t>
  </si>
  <si>
    <t>Услуга по продаже места или времени для рекламы в информационно-коммуникационной сети Интернет за вознаграждение или на договорной основе</t>
  </si>
  <si>
    <t>Услуги рекламные и услуги по исследованию конъюнктуры рынка</t>
  </si>
  <si>
    <t>241200322699535</t>
  </si>
  <si>
    <t>"WEB EXPERT" MAS'ULIYATI CHEKLANGAN JAMIYAT                   303017853</t>
  </si>
  <si>
    <t>№4319Н 28.03.2024</t>
  </si>
  <si>
    <t>Прямые договора- (ЗРУ-684, Ст-71, абз.-3, ПП-3953 пункт 12 согласно перечню приложения)</t>
  </si>
  <si>
    <t>Услуга по продаже места или времени для рекламы на радио за вознаграждение или на договорной основе</t>
  </si>
  <si>
    <t>241200322699483</t>
  </si>
  <si>
    <t>ORIAT-TELERADIOKOMPANIYASI  МАЪСУЛИЯТИ ЧЕКЛАНГАН  ЖАМИЯТ                                   502512161</t>
  </si>
  <si>
    <t>№2003-2024/П 28.03.2024</t>
  </si>
  <si>
    <t>241200322699443</t>
  </si>
  <si>
    <t>"SCALARIS MEDIA`" MAS'ULIYATI CHEKLANGAN JAMIYAT                   303010357</t>
  </si>
  <si>
    <t>№P-03-CBU 28.03.2024</t>
  </si>
  <si>
    <t>Услуга по продаже места для рекламы в печатных средствах информации за вознаграждение или на договорной основе</t>
  </si>
  <si>
    <t>241200322699377</t>
  </si>
  <si>
    <t>ОБЩЕСТВО С ОГРАНИЧЕННОЙ ОТВЕТСТВЕННОСТЬЮ "DARAKCHI INFORM SERVIS"                   303467254</t>
  </si>
  <si>
    <t>№11 28.03.2024</t>
  </si>
  <si>
    <t>241200322699342</t>
  </si>
  <si>
    <t>"SIMPLE NETWORKING SOLUTIONS" MAS'ULIYATI CHEKLANGAN JAMIYAT                   301878322</t>
  </si>
  <si>
    <t>№103-28.03.2024/D-SHZ 28.03.2024</t>
  </si>
  <si>
    <t>241200322699012</t>
  </si>
  <si>
    <t>"AH PODROBNO" MAS'ULIYATI CHEKLANGAN JAMIYAT                   309279943</t>
  </si>
  <si>
    <t>№31 28.03.2024</t>
  </si>
  <si>
    <t>Изделия кондитерские из сахара прочие, не включенные в другие группировки</t>
  </si>
  <si>
    <t>241200312692254</t>
  </si>
  <si>
    <t>"MADINA-QANDOLAT" MAS'ULIYATI CHEKLANGAN JAMIYAT                                  201285486</t>
  </si>
  <si>
    <t>№185 27.03.2024</t>
  </si>
  <si>
    <t>Услуга по повышению профессиональной квалификации</t>
  </si>
  <si>
    <t>Услуги в области образования</t>
  </si>
  <si>
    <t>241200102692007</t>
  </si>
  <si>
    <t>Центр повышения квалификации юристов при Министерстве юстиции Республики Узбекистан (ЦПКЮ)                   204775594</t>
  </si>
  <si>
    <t>№018021 26.03.2024</t>
  </si>
  <si>
    <t>Единый поставщик</t>
  </si>
  <si>
    <t>241200102691976</t>
  </si>
  <si>
    <t>№018058 26.03.2024</t>
  </si>
  <si>
    <t>241200312685802</t>
  </si>
  <si>
    <t>ОБЩЕСТВО С ОГРАНИЧЕННОЙ ОТВЕТСТВЕННОСТЬЮ "PRIME  ECO FOODS"                                     300997849</t>
  </si>
  <si>
    <t>№26/03 26.03.2024</t>
  </si>
  <si>
    <t>241200312680149</t>
  </si>
  <si>
    <t>"KAFE ZARXAL" MAS'ULIYATI CHEKLANGAN JAMIYAT                   306255477</t>
  </si>
  <si>
    <t>№6 26.03.2024</t>
  </si>
  <si>
    <t>241200312680133</t>
  </si>
  <si>
    <t>ОБЩЕСТВО С ОГРАНИЧЕННОЙ ОТВЕТСТВЕННОСТЬЮ "QUADRO BUSINESS GROUP"                   301103503</t>
  </si>
  <si>
    <t>241200312680123</t>
  </si>
  <si>
    <t>№25/03 25.03.2024</t>
  </si>
  <si>
    <t>241200312669324</t>
  </si>
  <si>
    <t>№20/03 20.03.2024</t>
  </si>
  <si>
    <t>241200312669304</t>
  </si>
  <si>
    <t>№6 20.03.2024</t>
  </si>
  <si>
    <t>Книжка чековая</t>
  </si>
  <si>
    <t>241200292662937</t>
  </si>
  <si>
    <t>"O`ZBEKISTON RESPUBLIKASI MARKAZIY BANKINING "DAVLAT BELGISI"" DAVLAT UNITAR KORXONASI                                    305456758</t>
  </si>
  <si>
    <t>№12-В/269 19.03.2024</t>
  </si>
  <si>
    <t>Прямые договора- (ЗРУ-684, Ст-71, абз.-3, ПП-3953 пункт 9 согласно перечню приложения)</t>
  </si>
  <si>
    <t>241200312660730</t>
  </si>
  <si>
    <t>"MADINA-QANDOLAT" MAS'ULIYATI CHEKLANGAN JAMIYAT                                     201285486</t>
  </si>
  <si>
    <t>№177 15.03.2024</t>
  </si>
  <si>
    <t>241200312652382</t>
  </si>
  <si>
    <t>№3/27-24 15.03.2024</t>
  </si>
  <si>
    <t>Термометр капиллярный для измерения температуры тела пациента, ртутный</t>
  </si>
  <si>
    <t>241200142651818</t>
  </si>
  <si>
    <t>"MEROS PHARM TASHKENT" MAS`ULIYATI CHEKLANGAN JAMIYAT                                    305065517</t>
  </si>
  <si>
    <t>№1076 13.03.2024</t>
  </si>
  <si>
    <t>ЗРУ-684, 61-статья</t>
  </si>
  <si>
    <t>Услуга по открытию ключа электронной цифровой подписи</t>
  </si>
  <si>
    <t>241200102648701</t>
  </si>
  <si>
    <t>ООО UNICON-SOFT                   305109680</t>
  </si>
  <si>
    <t>№21874-2024/Т 13.03.2024</t>
  </si>
  <si>
    <t>241200312638422</t>
  </si>
  <si>
    <t>№168 11.03.2024</t>
  </si>
  <si>
    <t>241200312638376</t>
  </si>
  <si>
    <t>ОБЩЕСТВО С ОГРАНИЧЕННОЙ ОТВЕТСТВЕННОСТЬЮ "PRIME  ECO FOODS"                                        300997849</t>
  </si>
  <si>
    <t>№11/03 11.03.2024</t>
  </si>
  <si>
    <t>241200312638349</t>
  </si>
  <si>
    <t>№2/20-24 11.03.2024</t>
  </si>
  <si>
    <t>Ляган</t>
  </si>
  <si>
    <t>241200312638261</t>
  </si>
  <si>
    <t xml:space="preserve"> ISLAMOV RUSTAM SHUXRATOVICH                    32910850190031</t>
  </si>
  <si>
    <t>№6 11.03.2024</t>
  </si>
  <si>
    <t>Услуга по перевозке пассажиров служебным транспортом</t>
  </si>
  <si>
    <t>Услуги сухопутного и трубопроводного транспорта</t>
  </si>
  <si>
    <t>241200312638105</t>
  </si>
  <si>
    <t>"UZVIPTRANSSERVICE" MAS'ULIYATI CHEKLANGAN JAMIYAT                                  301542582</t>
  </si>
  <si>
    <t>№19/24 11.03.2024</t>
  </si>
  <si>
    <t>Услуга по обработке грузов в аэропортах</t>
  </si>
  <si>
    <t>Услуги по складированию и вспомогательные транспортные услуги</t>
  </si>
  <si>
    <t>241200102615737</t>
  </si>
  <si>
    <t>"UZBEKISTAN AIRPORTS CARGO" MAS`ULIYATI CHEKLANGAN JAMIYAT                                    308924347</t>
  </si>
  <si>
    <t>№2279 27.02.2024</t>
  </si>
  <si>
    <t>241200312612992</t>
  </si>
  <si>
    <t>ОБЩЕСТВО С ОГРАНИЧЕННОЙ ОТВЕТСТВЕННОСТЬЮ "PRIME  ECO FOODS"                                  300997849</t>
  </si>
  <si>
    <t>№27/02 27.02.2024</t>
  </si>
  <si>
    <t>241200312612971</t>
  </si>
  <si>
    <t>"TIZIMLI MAXORAT SARI" MAS'ULIYATI CHEKLANGAN JAMIYAT                                 302851783</t>
  </si>
  <si>
    <t>№6 27.02.2024</t>
  </si>
  <si>
    <t>241200312612947</t>
  </si>
  <si>
    <t>"MADINA-QANDOLAT" MAS'ULIYATI CHEKLANGAN JAMIYAT                                      201285486</t>
  </si>
  <si>
    <t>№163 27.02.2024</t>
  </si>
  <si>
    <t>241200312581076</t>
  </si>
  <si>
    <t>№1/18-24 15.02.2024</t>
  </si>
  <si>
    <t>Услуга по хранению и обслуживанию грузов под таможенным контролем на таможенном складе</t>
  </si>
  <si>
    <t>241200142579889</t>
  </si>
  <si>
    <t>"XADRA GROUP" MAS'ULIYATI CHEKLANGAN JAMIYAT                   301708951</t>
  </si>
  <si>
    <t>№161 14.02.2024</t>
  </si>
  <si>
    <t>Программный продукт</t>
  </si>
  <si>
    <t>241200252576626</t>
  </si>
  <si>
    <t>ОБЩЕСТВО С ОГРАНИЧЕННОЙ ОТВЕТСТВЕННОСТЬЮ "NORMA"                   305639513</t>
  </si>
  <si>
    <t>№240076А 14.02.2024</t>
  </si>
  <si>
    <t>Прямые договора- (ЗРУ-684, Ст-71, абз.-3, ПП-3953 пункт 5 согласно перечню приложения)</t>
  </si>
  <si>
    <t>Панно</t>
  </si>
  <si>
    <t>241200312572710</t>
  </si>
  <si>
    <t>Yusupxodjayev Sa'dullaxuja                   31907890221770</t>
  </si>
  <si>
    <t>№8 12.02.2024</t>
  </si>
  <si>
    <t>241200312572692</t>
  </si>
  <si>
    <t>"MADINA-QANDOLAT" MAS'ULIYATI CHEKLANGAN JAMIYAT                                    201285486</t>
  </si>
  <si>
    <t>№154 12.02.2024</t>
  </si>
  <si>
    <t>241200312572674</t>
  </si>
  <si>
    <t>"TIZIMLI MAXORAT SARI" MAS'ULIYATI CHEKLANGAN JAMIYAT                                   302851783</t>
  </si>
  <si>
    <t>№2 12.02.2024</t>
  </si>
  <si>
    <t>Бланки личных документов строгого учета</t>
  </si>
  <si>
    <t>241200292568988</t>
  </si>
  <si>
    <t>"O`ZBEKISTON RESPUBLIKASI MARKAZIY BANKINING "DAVLAT BELGISI"" DAVLAT UNITAR KORXONASI                                     305456758</t>
  </si>
  <si>
    <t>№12-В/148 09.02.2024</t>
  </si>
  <si>
    <t>Услуга организация выездных кофе-бреков</t>
  </si>
  <si>
    <t>241200312564608</t>
  </si>
  <si>
    <t>"SCFOOD" MAS`ULIYATI CHEKLANGAN JAMIYAT                   310529538</t>
  </si>
  <si>
    <t>№127 09.02.2024</t>
  </si>
  <si>
    <t>241200312564514</t>
  </si>
  <si>
    <t>№156 09.02.2024</t>
  </si>
  <si>
    <t>Услуга центра регистрации ключей электронных цифровых подписей</t>
  </si>
  <si>
    <t>241200102564464</t>
  </si>
  <si>
    <t>ГУП Unicon.uz                                200898586</t>
  </si>
  <si>
    <t>№SR-24-25 06.02.2024</t>
  </si>
  <si>
    <t>Услуги выхода на международные сети телекоммуникаций</t>
  </si>
  <si>
    <t>Услуги телекоммуникационные</t>
  </si>
  <si>
    <t>241200102562295</t>
  </si>
  <si>
    <t>АК Узбектелеком                   202881734</t>
  </si>
  <si>
    <t>№1209 09.02.2024</t>
  </si>
  <si>
    <t>241200312553082</t>
  </si>
  <si>
    <t>№06/02 06.02.2024</t>
  </si>
  <si>
    <t>241200312553062</t>
  </si>
  <si>
    <t>241200142531095</t>
  </si>
  <si>
    <t>"TABRIKLAR DUNYOSI" MAS'ULIYATI CHEKLANGAN JAMIYAT                                         205101933</t>
  </si>
  <si>
    <t>№25/01-01 30.01.2024</t>
  </si>
  <si>
    <t>Баннер</t>
  </si>
  <si>
    <t>241200312522659</t>
  </si>
  <si>
    <t>"OSIYO ZIYO PRINT" MAS'ULIYATI CHEKLANGAN JAMIYAT                   303076876</t>
  </si>
  <si>
    <t>№01 29.01.2024</t>
  </si>
  <si>
    <t>Ежемесячная абонентская плата за использование Единой межведомственной электронной системы исполнительской дисциплины «Ijro.gov.uz»</t>
  </si>
  <si>
    <t>Услуги вспомогательные, связанные с услугами финансового посредничества и страхования</t>
  </si>
  <si>
    <t>241200102510970</t>
  </si>
  <si>
    <t>№13462-2024/Ijro 24.01.2024</t>
  </si>
  <si>
    <t>Услуга по повышению квалификации юристов</t>
  </si>
  <si>
    <t>241200102508604</t>
  </si>
  <si>
    <t>№016635 25.01.2024</t>
  </si>
  <si>
    <t>Гостиничные услуги</t>
  </si>
  <si>
    <t>Услуги по предоставлению мест для временного проживания</t>
  </si>
  <si>
    <t>241200232478753</t>
  </si>
  <si>
    <t>"OTEL O`ZBEKISTON" MAS'ULIYATI CHEKLANGAN JAMIYAT QO`SHMA KORXONA                   200524845</t>
  </si>
  <si>
    <t>№0124/043-Г 19.01.2024</t>
  </si>
  <si>
    <t>Прямые договора- (ЗРУ-684, Ст-71, абз.-3, ПП-3953 пункт 3 согласно перечню приложения)</t>
  </si>
  <si>
    <t>241200232478521</t>
  </si>
  <si>
    <t>"TASHKENT PALACE NEW" MAS`ULIYATI CHEKLANGAN JAMIYAT                                         301424000</t>
  </si>
  <si>
    <t>№25К 19.01.2024</t>
  </si>
  <si>
    <t>241200232466019</t>
  </si>
  <si>
    <t>"TURKISTON MEHMONXONALAR KOMPLEKSI" DAVLAT UNITAR KORXONASI                                  506062482</t>
  </si>
  <si>
    <t>№01/2024-5D 17.01.2024</t>
  </si>
  <si>
    <t>Доска шахматная</t>
  </si>
  <si>
    <t>241200312465877</t>
  </si>
  <si>
    <t>№5 17.01.2024</t>
  </si>
  <si>
    <t>Предоставление консультативных услуг или экспертного заключения по вопросам информационных технологий, связанных с системами информационных технологий и программным обеспечением</t>
  </si>
  <si>
    <t>241200102451152</t>
  </si>
  <si>
    <t>Киберхавфсизлик маркази ДУК                   306769114</t>
  </si>
  <si>
    <t>№24-TZ 12.01.2024</t>
  </si>
  <si>
    <t>Услуга по подключению к интернету</t>
  </si>
  <si>
    <t>241200102421923</t>
  </si>
  <si>
    <t>OOO ONE-NET                                   308120160</t>
  </si>
  <si>
    <t>№ON-270/2024 10.01.2024</t>
  </si>
  <si>
    <t>241200312411861</t>
  </si>
  <si>
    <t>"TASHKENT PALACE NEW" MAS`ULIYATI CHEKLANGAN JAMIYAT                                      301424000</t>
  </si>
  <si>
    <t>№172К 09.01.2024</t>
  </si>
  <si>
    <t>241200312396192</t>
  </si>
  <si>
    <t>№57 29.12.2023</t>
  </si>
  <si>
    <t>241200312396190</t>
  </si>
  <si>
    <t>"MADINA-QANDOLAT" MAS'ULIYATI CHEKLANGAN JAMIYAT                                          201285486</t>
  </si>
  <si>
    <t>№137 29.12.2023</t>
  </si>
  <si>
    <t>241200312396182</t>
  </si>
  <si>
    <t>"TIZIMLI MAXORAT SARI" MAS'ULIYATI CHEKLANGAN JAMIYAT                                          302851783</t>
  </si>
  <si>
    <t>№66 29.12.2023</t>
  </si>
  <si>
    <t>241200312396176</t>
  </si>
  <si>
    <t>№57 29.01.2024</t>
  </si>
  <si>
    <t>241200312396169</t>
  </si>
  <si>
    <t>Madjidov Jamshid Djalilovich                   31009870100030</t>
  </si>
  <si>
    <t>№61 29.12.2023</t>
  </si>
  <si>
    <t>241200312396161</t>
  </si>
  <si>
    <t>"AKADEM FOOD" MAS'ULIYATI CHEKLANGAN JAMIYAT                   205222918</t>
  </si>
  <si>
    <t>№84 29.12.2023</t>
  </si>
  <si>
    <t>241200102396075</t>
  </si>
  <si>
    <t>№18 29.12.2023</t>
  </si>
  <si>
    <t>Тўғридан тўғри харидларда Йил бўйича жами</t>
  </si>
  <si>
    <t>SERIAL NUMBER</t>
  </si>
  <si>
    <t>SUBJECT (PRODUCT, WORK, SERVICE)</t>
  </si>
  <si>
    <t>CATEGORY</t>
  </si>
  <si>
    <t>QUANTITY (UNIT OF MEASUREMENT)</t>
  </si>
  <si>
    <t>LOT NUMBER</t>
  </si>
  <si>
    <t>SOURCE OF FUNDING</t>
  </si>
  <si>
    <t>CONTRACT NUMBER AND DATE</t>
  </si>
  <si>
    <t>DELIVERY TIME (DAY, WORKING DAY)</t>
  </si>
  <si>
    <t>FINAL PRICE (THOUSAND SOUMS)</t>
  </si>
  <si>
    <t>SHIPPER NAME AND INN NUMBER</t>
  </si>
  <si>
    <t>CUSTOMER INN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</si>
</sst>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000000"/>
    <numFmt numFmtId="165" formatCode="0.0"/>
    <numFmt numFmtId="166" formatCode="m/d/yyyy"/>
    <numFmt numFmtId="167" formatCode="#,##0.00\ _₽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center" vertical="center" wrapText="1"/>
    </xf>
    <xf numFmtId="14" fontId="7" fillId="3" borderId="9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1" fontId="7" fillId="3" borderId="15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43" fontId="9" fillId="0" borderId="17" xfId="1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3" fontId="7" fillId="3" borderId="15" xfId="0" applyNumberFormat="1" applyFont="1" applyFill="1" applyBorder="1" applyAlignment="1">
      <alignment horizontal="center" vertical="center" wrapText="1"/>
    </xf>
    <xf numFmtId="165" fontId="7" fillId="3" borderId="12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0" fillId="0" borderId="15" xfId="2" applyFont="1" applyBorder="1" applyAlignment="1">
      <alignment horizontal="center" vertical="center" wrapText="1"/>
    </xf>
    <xf numFmtId="166" fontId="11" fillId="0" borderId="15" xfId="2" applyNumberFormat="1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166" fontId="11" fillId="0" borderId="19" xfId="2" applyNumberFormat="1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166" fontId="11" fillId="0" borderId="9" xfId="2" applyNumberFormat="1" applyFont="1" applyBorder="1" applyAlignment="1">
      <alignment horizontal="center" vertical="center" wrapText="1"/>
    </xf>
    <xf numFmtId="0" fontId="0" fillId="0" borderId="19" xfId="2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 wrapText="1"/>
    </xf>
    <xf numFmtId="0" fontId="12" fillId="0" borderId="22" xfId="2" applyFont="1" applyBorder="1" applyAlignment="1">
      <alignment horizontal="center" vertical="center" wrapText="1"/>
    </xf>
    <xf numFmtId="0" fontId="12" fillId="0" borderId="23" xfId="2" applyFont="1" applyBorder="1" applyAlignment="1">
      <alignment horizontal="center" vertical="center" wrapText="1"/>
    </xf>
    <xf numFmtId="0" fontId="12" fillId="0" borderId="24" xfId="2" applyFont="1" applyBorder="1" applyAlignment="1">
      <alignment horizontal="center" vertical="center" wrapText="1"/>
    </xf>
    <xf numFmtId="0" fontId="12" fillId="0" borderId="25" xfId="2" applyFont="1" applyBorder="1" applyAlignment="1">
      <alignment horizontal="center" vertical="center" wrapText="1"/>
    </xf>
    <xf numFmtId="167" fontId="12" fillId="0" borderId="21" xfId="2" applyNumberFormat="1" applyFont="1" applyBorder="1" applyAlignment="1">
      <alignment horizontal="center" vertical="center" wrapText="1"/>
    </xf>
    <xf numFmtId="0" fontId="12" fillId="0" borderId="26" xfId="2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7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99"/>
  <sheetViews>
    <sheetView tabSelected="1" workbookViewId="0">
      <selection activeCell="D2" sqref="D2"/>
    </sheetView>
  </sheetViews>
  <sheetFormatPr defaultRowHeight="15" x14ac:dyDescent="0.25"/>
  <cols>
    <col min="1" max="1" width="7.140625" style="3" customWidth="1"/>
    <col min="2" max="2" width="11.85546875" style="3" customWidth="1"/>
    <col min="3" max="3" width="34.28515625" style="3" customWidth="1"/>
    <col min="4" max="4" width="27.5703125" style="3" customWidth="1"/>
    <col min="5" max="5" width="9.140625" style="3"/>
    <col min="6" max="6" width="16.7109375" style="3" customWidth="1"/>
    <col min="7" max="7" width="23.85546875" style="3" customWidth="1"/>
    <col min="8" max="8" width="30.28515625" style="3" customWidth="1"/>
    <col min="9" max="9" width="10.28515625" style="3" customWidth="1"/>
    <col min="10" max="10" width="31.7109375" style="3" customWidth="1"/>
    <col min="11" max="11" width="15.28515625" style="3" customWidth="1"/>
    <col min="12" max="12" width="19.28515625" style="3" customWidth="1"/>
  </cols>
  <sheetData>
    <row r="1" spans="1:12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thickBot="1" x14ac:dyDescent="0.3"/>
    <row r="4" spans="1:12" ht="48.75" thickBot="1" x14ac:dyDescent="0.3">
      <c r="A4" s="73" t="s">
        <v>642</v>
      </c>
      <c r="B4" s="74" t="s">
        <v>652</v>
      </c>
      <c r="C4" s="74" t="s">
        <v>643</v>
      </c>
      <c r="D4" s="74" t="s">
        <v>644</v>
      </c>
      <c r="E4" s="74" t="s">
        <v>645</v>
      </c>
      <c r="F4" s="74" t="s">
        <v>646</v>
      </c>
      <c r="G4" s="74" t="s">
        <v>647</v>
      </c>
      <c r="H4" s="74" t="s">
        <v>651</v>
      </c>
      <c r="I4" s="74" t="s">
        <v>648</v>
      </c>
      <c r="J4" s="74" t="s">
        <v>649</v>
      </c>
      <c r="K4" s="74" t="s">
        <v>650</v>
      </c>
      <c r="L4" s="75" t="s">
        <v>650</v>
      </c>
    </row>
    <row r="5" spans="1:12" ht="15.75" thickBot="1" x14ac:dyDescent="0.3">
      <c r="A5" s="68"/>
      <c r="B5" s="69"/>
      <c r="C5" s="69"/>
      <c r="D5" s="69"/>
      <c r="E5" s="70"/>
      <c r="F5" s="69"/>
      <c r="G5" s="69"/>
      <c r="H5" s="69"/>
      <c r="I5" s="69"/>
      <c r="J5" s="70"/>
      <c r="K5" s="71"/>
      <c r="L5" s="72"/>
    </row>
    <row r="6" spans="1:12" ht="15.75" thickBot="1" x14ac:dyDescent="0.3">
      <c r="A6" s="4">
        <v>1</v>
      </c>
      <c r="B6" s="5">
        <v>2</v>
      </c>
      <c r="C6" s="5">
        <v>3</v>
      </c>
      <c r="D6" s="5">
        <v>4</v>
      </c>
      <c r="E6" s="6">
        <v>5</v>
      </c>
      <c r="F6" s="5">
        <v>6</v>
      </c>
      <c r="G6" s="5">
        <v>7</v>
      </c>
      <c r="H6" s="5">
        <v>8</v>
      </c>
      <c r="I6" s="5">
        <v>9</v>
      </c>
      <c r="J6" s="6">
        <v>10</v>
      </c>
      <c r="K6" s="5">
        <v>11</v>
      </c>
      <c r="L6" s="7">
        <v>12</v>
      </c>
    </row>
    <row r="7" spans="1:12" ht="15.75" thickBot="1" x14ac:dyDescent="0.3">
      <c r="A7" s="8"/>
      <c r="B7" s="9"/>
      <c r="C7" s="9"/>
      <c r="D7" s="9"/>
      <c r="E7" s="9"/>
      <c r="F7" s="9"/>
      <c r="G7" s="9" t="s">
        <v>0</v>
      </c>
      <c r="H7" s="9"/>
      <c r="I7" s="9"/>
      <c r="J7" s="9"/>
      <c r="K7" s="9"/>
      <c r="L7" s="10"/>
    </row>
    <row r="8" spans="1:12" ht="36.75" thickBot="1" x14ac:dyDescent="0.3">
      <c r="A8" s="11">
        <v>1</v>
      </c>
      <c r="B8" s="12">
        <v>201053774</v>
      </c>
      <c r="C8" s="12" t="s">
        <v>1</v>
      </c>
      <c r="D8" s="12" t="s">
        <v>2</v>
      </c>
      <c r="E8" s="12" t="s">
        <v>3</v>
      </c>
      <c r="F8" s="13">
        <v>24120012335672</v>
      </c>
      <c r="G8" s="12" t="s">
        <v>4</v>
      </c>
      <c r="H8" s="12" t="s">
        <v>5</v>
      </c>
      <c r="I8" s="14" t="s">
        <v>6</v>
      </c>
      <c r="J8" s="12">
        <v>90</v>
      </c>
      <c r="K8" s="15">
        <v>2350000</v>
      </c>
      <c r="L8" s="16">
        <v>2296000</v>
      </c>
    </row>
    <row r="9" spans="1:12" ht="15.75" thickBot="1" x14ac:dyDescent="0.3">
      <c r="A9" s="8"/>
      <c r="B9" s="9"/>
      <c r="C9" s="9"/>
      <c r="D9" s="9"/>
      <c r="E9" s="9"/>
      <c r="F9" s="9"/>
      <c r="G9" s="9" t="s">
        <v>7</v>
      </c>
      <c r="H9" s="9"/>
      <c r="I9" s="9"/>
      <c r="J9" s="9"/>
      <c r="K9" s="9"/>
      <c r="L9" s="17">
        <v>2296000</v>
      </c>
    </row>
    <row r="10" spans="1:12" ht="15.75" thickBot="1" x14ac:dyDescent="0.3">
      <c r="A10" s="18"/>
      <c r="B10" s="19"/>
      <c r="C10" s="19"/>
      <c r="D10" s="19"/>
      <c r="E10" s="19"/>
      <c r="F10" s="19"/>
      <c r="G10" s="19" t="s">
        <v>8</v>
      </c>
      <c r="H10" s="19"/>
      <c r="I10" s="19"/>
      <c r="J10" s="19"/>
      <c r="K10" s="20"/>
      <c r="L10" s="21">
        <f>SUM(L9)</f>
        <v>2296000</v>
      </c>
    </row>
    <row r="11" spans="1:12" ht="15.75" thickBot="1" x14ac:dyDescent="0.3">
      <c r="A11" s="8"/>
      <c r="B11" s="9"/>
      <c r="C11" s="9"/>
      <c r="D11" s="9"/>
      <c r="E11" s="9"/>
      <c r="F11" s="9"/>
      <c r="G11" s="9" t="s">
        <v>9</v>
      </c>
      <c r="H11" s="9"/>
      <c r="I11" s="9"/>
      <c r="J11" s="9"/>
      <c r="K11" s="9"/>
      <c r="L11" s="10"/>
    </row>
    <row r="12" spans="1:12" ht="48" x14ac:dyDescent="0.25">
      <c r="A12" s="22">
        <v>1</v>
      </c>
      <c r="B12" s="23">
        <v>201053774</v>
      </c>
      <c r="C12" s="23" t="s">
        <v>10</v>
      </c>
      <c r="D12" s="24" t="s">
        <v>11</v>
      </c>
      <c r="E12" s="23" t="s">
        <v>3</v>
      </c>
      <c r="F12" s="25">
        <v>23120012326518</v>
      </c>
      <c r="G12" s="23" t="s">
        <v>4</v>
      </c>
      <c r="H12" s="23" t="s">
        <v>12</v>
      </c>
      <c r="I12" s="23" t="s">
        <v>13</v>
      </c>
      <c r="J12" s="23">
        <v>30</v>
      </c>
      <c r="K12" s="26">
        <v>34400</v>
      </c>
      <c r="L12" s="27">
        <v>33600</v>
      </c>
    </row>
    <row r="13" spans="1:12" ht="25.5" x14ac:dyDescent="0.25">
      <c r="A13" s="22">
        <v>2</v>
      </c>
      <c r="B13" s="23">
        <v>201053774</v>
      </c>
      <c r="C13" s="23" t="s">
        <v>14</v>
      </c>
      <c r="D13" s="24" t="s">
        <v>15</v>
      </c>
      <c r="E13" s="23" t="s">
        <v>3</v>
      </c>
      <c r="F13" s="25">
        <v>23120012322210</v>
      </c>
      <c r="G13" s="23" t="s">
        <v>4</v>
      </c>
      <c r="H13" s="23" t="s">
        <v>16</v>
      </c>
      <c r="I13" s="23" t="s">
        <v>17</v>
      </c>
      <c r="J13" s="23">
        <v>365</v>
      </c>
      <c r="K13" s="26">
        <v>210807.55</v>
      </c>
      <c r="L13" s="27">
        <v>159600</v>
      </c>
    </row>
    <row r="14" spans="1:12" ht="36" x14ac:dyDescent="0.25">
      <c r="A14" s="22">
        <v>3</v>
      </c>
      <c r="B14" s="23">
        <v>201053774</v>
      </c>
      <c r="C14" s="23" t="s">
        <v>18</v>
      </c>
      <c r="D14" s="24" t="s">
        <v>19</v>
      </c>
      <c r="E14" s="23" t="s">
        <v>3</v>
      </c>
      <c r="F14" s="25">
        <v>24120012337147</v>
      </c>
      <c r="G14" s="23" t="s">
        <v>4</v>
      </c>
      <c r="H14" s="23" t="s">
        <v>20</v>
      </c>
      <c r="I14" s="23" t="s">
        <v>21</v>
      </c>
      <c r="J14" s="23">
        <v>120</v>
      </c>
      <c r="K14" s="26">
        <v>655167.49</v>
      </c>
      <c r="L14" s="27">
        <v>397840.46</v>
      </c>
    </row>
    <row r="15" spans="1:12" ht="36.75" thickBot="1" x14ac:dyDescent="0.3">
      <c r="A15" s="28">
        <v>4</v>
      </c>
      <c r="B15" s="12">
        <v>201053774</v>
      </c>
      <c r="C15" s="12" t="s">
        <v>22</v>
      </c>
      <c r="D15" s="29" t="s">
        <v>23</v>
      </c>
      <c r="E15" s="12" t="s">
        <v>3</v>
      </c>
      <c r="F15" s="13">
        <v>24120012340193</v>
      </c>
      <c r="G15" s="12" t="s">
        <v>4</v>
      </c>
      <c r="H15" s="12" t="s">
        <v>24</v>
      </c>
      <c r="I15" s="12" t="s">
        <v>25</v>
      </c>
      <c r="J15" s="12">
        <v>30</v>
      </c>
      <c r="K15" s="15">
        <v>489895</v>
      </c>
      <c r="L15" s="16">
        <v>240259.77</v>
      </c>
    </row>
    <row r="16" spans="1:12" ht="15.75" thickBot="1" x14ac:dyDescent="0.3">
      <c r="A16" s="30"/>
      <c r="B16" s="31"/>
      <c r="C16" s="31"/>
      <c r="D16" s="31"/>
      <c r="E16" s="31"/>
      <c r="F16" s="31"/>
      <c r="G16" s="31" t="s">
        <v>7</v>
      </c>
      <c r="H16" s="31"/>
      <c r="I16" s="31"/>
      <c r="J16" s="31"/>
      <c r="K16" s="31"/>
      <c r="L16" s="17">
        <f>SUM(L12:L15)</f>
        <v>831300.23</v>
      </c>
    </row>
    <row r="17" spans="1:12" ht="15.75" thickBot="1" x14ac:dyDescent="0.3">
      <c r="A17" s="18"/>
      <c r="B17" s="19"/>
      <c r="C17" s="19"/>
      <c r="D17" s="19"/>
      <c r="E17" s="19"/>
      <c r="F17" s="19"/>
      <c r="G17" s="19" t="s">
        <v>26</v>
      </c>
      <c r="H17" s="19"/>
      <c r="I17" s="19"/>
      <c r="J17" s="19"/>
      <c r="K17" s="32"/>
      <c r="L17" s="21">
        <f>SUM(L16)</f>
        <v>831300.23</v>
      </c>
    </row>
    <row r="18" spans="1:12" ht="36.75" thickBot="1" x14ac:dyDescent="0.3">
      <c r="A18" s="8"/>
      <c r="B18" s="9"/>
      <c r="C18" s="9"/>
      <c r="D18" s="9"/>
      <c r="E18" s="9"/>
      <c r="F18" s="9"/>
      <c r="G18" s="9" t="s">
        <v>27</v>
      </c>
      <c r="H18" s="9"/>
      <c r="I18" s="9"/>
      <c r="J18" s="9"/>
      <c r="K18" s="9"/>
      <c r="L18" s="10"/>
    </row>
    <row r="19" spans="1:12" ht="45" x14ac:dyDescent="0.25">
      <c r="A19" s="28">
        <v>1</v>
      </c>
      <c r="B19" s="12">
        <v>201053774</v>
      </c>
      <c r="C19" s="33" t="s">
        <v>28</v>
      </c>
      <c r="D19" s="34" t="s">
        <v>29</v>
      </c>
      <c r="E19" s="12" t="s">
        <v>30</v>
      </c>
      <c r="F19" s="13" t="s">
        <v>31</v>
      </c>
      <c r="G19" s="12" t="s">
        <v>4</v>
      </c>
      <c r="H19" s="12" t="s">
        <v>32</v>
      </c>
      <c r="I19" s="34" t="s">
        <v>33</v>
      </c>
      <c r="J19" s="12">
        <v>7</v>
      </c>
      <c r="K19" s="35">
        <v>14400</v>
      </c>
      <c r="L19" s="35">
        <v>10080</v>
      </c>
    </row>
    <row r="20" spans="1:12" ht="30" x14ac:dyDescent="0.25">
      <c r="A20" s="28">
        <v>2</v>
      </c>
      <c r="B20" s="23">
        <v>201053774</v>
      </c>
      <c r="C20" s="36" t="s">
        <v>34</v>
      </c>
      <c r="D20" s="34" t="s">
        <v>35</v>
      </c>
      <c r="E20" s="37" t="s">
        <v>36</v>
      </c>
      <c r="F20" s="13" t="s">
        <v>37</v>
      </c>
      <c r="G20" s="23" t="s">
        <v>4</v>
      </c>
      <c r="H20" s="12" t="s">
        <v>38</v>
      </c>
      <c r="I20" s="34" t="s">
        <v>39</v>
      </c>
      <c r="J20" s="23">
        <v>7</v>
      </c>
      <c r="K20" s="35">
        <v>3000</v>
      </c>
      <c r="L20" s="35">
        <v>1020</v>
      </c>
    </row>
    <row r="21" spans="1:12" ht="45" x14ac:dyDescent="0.25">
      <c r="A21" s="28">
        <v>3</v>
      </c>
      <c r="B21" s="23">
        <v>201053774</v>
      </c>
      <c r="C21" s="36" t="s">
        <v>40</v>
      </c>
      <c r="D21" s="34" t="s">
        <v>29</v>
      </c>
      <c r="E21" s="23" t="s">
        <v>41</v>
      </c>
      <c r="F21" s="13" t="s">
        <v>42</v>
      </c>
      <c r="G21" s="23" t="s">
        <v>4</v>
      </c>
      <c r="H21" s="12" t="s">
        <v>43</v>
      </c>
      <c r="I21" s="34" t="s">
        <v>44</v>
      </c>
      <c r="J21" s="23">
        <v>7</v>
      </c>
      <c r="K21" s="35">
        <v>48240</v>
      </c>
      <c r="L21" s="35">
        <v>36662.78</v>
      </c>
    </row>
    <row r="22" spans="1:12" ht="30" x14ac:dyDescent="0.25">
      <c r="A22" s="28">
        <v>4</v>
      </c>
      <c r="B22" s="23">
        <v>201053774</v>
      </c>
      <c r="C22" s="36" t="s">
        <v>45</v>
      </c>
      <c r="D22" s="34" t="s">
        <v>46</v>
      </c>
      <c r="E22" s="23" t="s">
        <v>47</v>
      </c>
      <c r="F22" s="13" t="s">
        <v>48</v>
      </c>
      <c r="G22" s="23" t="s">
        <v>4</v>
      </c>
      <c r="H22" s="12" t="s">
        <v>49</v>
      </c>
      <c r="I22" s="34" t="s">
        <v>50</v>
      </c>
      <c r="J22" s="23">
        <v>7</v>
      </c>
      <c r="K22" s="35">
        <v>40500</v>
      </c>
      <c r="L22" s="35">
        <v>32400</v>
      </c>
    </row>
    <row r="23" spans="1:12" ht="45" x14ac:dyDescent="0.25">
      <c r="A23" s="28">
        <v>5</v>
      </c>
      <c r="B23" s="23">
        <v>201053774</v>
      </c>
      <c r="C23" s="36" t="s">
        <v>40</v>
      </c>
      <c r="D23" s="34" t="s">
        <v>29</v>
      </c>
      <c r="E23" s="23" t="s">
        <v>51</v>
      </c>
      <c r="F23" s="13" t="s">
        <v>52</v>
      </c>
      <c r="G23" s="23" t="s">
        <v>4</v>
      </c>
      <c r="H23" s="12" t="s">
        <v>53</v>
      </c>
      <c r="I23" s="34" t="s">
        <v>54</v>
      </c>
      <c r="J23" s="23">
        <v>7</v>
      </c>
      <c r="K23" s="35">
        <v>1500000</v>
      </c>
      <c r="L23" s="35">
        <v>1200000</v>
      </c>
    </row>
    <row r="24" spans="1:12" ht="30" x14ac:dyDescent="0.25">
      <c r="A24" s="28">
        <v>6</v>
      </c>
      <c r="B24" s="23">
        <v>201053774</v>
      </c>
      <c r="C24" s="36" t="s">
        <v>55</v>
      </c>
      <c r="D24" s="34" t="s">
        <v>46</v>
      </c>
      <c r="E24" s="23" t="s">
        <v>56</v>
      </c>
      <c r="F24" s="13" t="s">
        <v>57</v>
      </c>
      <c r="G24" s="23" t="s">
        <v>4</v>
      </c>
      <c r="H24" s="12" t="s">
        <v>58</v>
      </c>
      <c r="I24" s="34" t="s">
        <v>59</v>
      </c>
      <c r="J24" s="23">
        <v>7</v>
      </c>
      <c r="K24" s="35">
        <v>15900</v>
      </c>
      <c r="L24" s="35">
        <v>7632</v>
      </c>
    </row>
    <row r="25" spans="1:12" ht="36" x14ac:dyDescent="0.25">
      <c r="A25" s="28">
        <v>7</v>
      </c>
      <c r="B25" s="23">
        <v>201053774</v>
      </c>
      <c r="C25" s="36" t="s">
        <v>60</v>
      </c>
      <c r="D25" s="34" t="s">
        <v>61</v>
      </c>
      <c r="E25" s="23" t="s">
        <v>62</v>
      </c>
      <c r="F25" s="13" t="s">
        <v>63</v>
      </c>
      <c r="G25" s="23" t="s">
        <v>4</v>
      </c>
      <c r="H25" s="12" t="s">
        <v>64</v>
      </c>
      <c r="I25" s="34" t="s">
        <v>65</v>
      </c>
      <c r="J25" s="23">
        <v>7</v>
      </c>
      <c r="K25" s="35">
        <v>6400</v>
      </c>
      <c r="L25" s="35">
        <v>3328</v>
      </c>
    </row>
    <row r="26" spans="1:12" ht="30" x14ac:dyDescent="0.25">
      <c r="A26" s="28">
        <v>8</v>
      </c>
      <c r="B26" s="23">
        <v>201053774</v>
      </c>
      <c r="C26" s="36" t="s">
        <v>66</v>
      </c>
      <c r="D26" s="34" t="s">
        <v>67</v>
      </c>
      <c r="E26" s="23" t="s">
        <v>68</v>
      </c>
      <c r="F26" s="13" t="s">
        <v>69</v>
      </c>
      <c r="G26" s="23" t="s">
        <v>4</v>
      </c>
      <c r="H26" s="12" t="s">
        <v>58</v>
      </c>
      <c r="I26" s="34" t="s">
        <v>70</v>
      </c>
      <c r="J26" s="23">
        <v>7</v>
      </c>
      <c r="K26" s="35">
        <v>4000</v>
      </c>
      <c r="L26" s="35">
        <v>1520</v>
      </c>
    </row>
    <row r="27" spans="1:12" ht="45" x14ac:dyDescent="0.25">
      <c r="A27" s="28">
        <v>9</v>
      </c>
      <c r="B27" s="23">
        <v>201053774</v>
      </c>
      <c r="C27" s="36" t="s">
        <v>71</v>
      </c>
      <c r="D27" s="34" t="s">
        <v>72</v>
      </c>
      <c r="E27" s="23" t="s">
        <v>73</v>
      </c>
      <c r="F27" s="13" t="s">
        <v>74</v>
      </c>
      <c r="G27" s="23" t="s">
        <v>4</v>
      </c>
      <c r="H27" s="12" t="s">
        <v>75</v>
      </c>
      <c r="I27" s="34" t="s">
        <v>76</v>
      </c>
      <c r="J27" s="23">
        <v>7</v>
      </c>
      <c r="K27" s="35">
        <v>17640</v>
      </c>
      <c r="L27" s="35">
        <v>10231.200000000001</v>
      </c>
    </row>
    <row r="28" spans="1:12" ht="45" x14ac:dyDescent="0.25">
      <c r="A28" s="28">
        <v>10</v>
      </c>
      <c r="B28" s="23">
        <v>201053774</v>
      </c>
      <c r="C28" s="36" t="s">
        <v>77</v>
      </c>
      <c r="D28" s="34" t="s">
        <v>29</v>
      </c>
      <c r="E28" s="23" t="s">
        <v>78</v>
      </c>
      <c r="F28" s="13" t="s">
        <v>79</v>
      </c>
      <c r="G28" s="23" t="s">
        <v>4</v>
      </c>
      <c r="H28" s="12" t="s">
        <v>80</v>
      </c>
      <c r="I28" s="34" t="s">
        <v>81</v>
      </c>
      <c r="J28" s="23">
        <v>7</v>
      </c>
      <c r="K28" s="35">
        <v>900</v>
      </c>
      <c r="L28" s="35">
        <v>162</v>
      </c>
    </row>
    <row r="29" spans="1:12" ht="30" x14ac:dyDescent="0.25">
      <c r="A29" s="28">
        <v>11</v>
      </c>
      <c r="B29" s="23">
        <v>201053774</v>
      </c>
      <c r="C29" s="36" t="s">
        <v>82</v>
      </c>
      <c r="D29" s="34" t="s">
        <v>35</v>
      </c>
      <c r="E29" s="23" t="s">
        <v>83</v>
      </c>
      <c r="F29" s="13" t="s">
        <v>84</v>
      </c>
      <c r="G29" s="23" t="s">
        <v>4</v>
      </c>
      <c r="H29" s="12" t="s">
        <v>85</v>
      </c>
      <c r="I29" s="34" t="s">
        <v>86</v>
      </c>
      <c r="J29" s="23">
        <v>7</v>
      </c>
      <c r="K29" s="35">
        <v>9500</v>
      </c>
      <c r="L29" s="35">
        <v>4180</v>
      </c>
    </row>
    <row r="30" spans="1:12" ht="45" x14ac:dyDescent="0.25">
      <c r="A30" s="28">
        <v>12</v>
      </c>
      <c r="B30" s="23">
        <v>201053774</v>
      </c>
      <c r="C30" s="36" t="s">
        <v>87</v>
      </c>
      <c r="D30" s="34" t="s">
        <v>29</v>
      </c>
      <c r="E30" s="23" t="s">
        <v>88</v>
      </c>
      <c r="F30" s="13" t="s">
        <v>89</v>
      </c>
      <c r="G30" s="23" t="s">
        <v>4</v>
      </c>
      <c r="H30" s="12" t="s">
        <v>90</v>
      </c>
      <c r="I30" s="34" t="s">
        <v>91</v>
      </c>
      <c r="J30" s="23">
        <v>10</v>
      </c>
      <c r="K30" s="35">
        <v>223215</v>
      </c>
      <c r="L30" s="35">
        <v>178572</v>
      </c>
    </row>
    <row r="31" spans="1:12" ht="30" x14ac:dyDescent="0.25">
      <c r="A31" s="28">
        <v>13</v>
      </c>
      <c r="B31" s="23">
        <v>201053774</v>
      </c>
      <c r="C31" s="36" t="s">
        <v>92</v>
      </c>
      <c r="D31" s="34" t="s">
        <v>67</v>
      </c>
      <c r="E31" s="23"/>
      <c r="F31" s="13" t="s">
        <v>93</v>
      </c>
      <c r="G31" s="23" t="s">
        <v>4</v>
      </c>
      <c r="H31" s="12" t="s">
        <v>94</v>
      </c>
      <c r="I31" s="34" t="s">
        <v>95</v>
      </c>
      <c r="J31" s="23">
        <v>7</v>
      </c>
      <c r="K31" s="35">
        <v>75270</v>
      </c>
      <c r="L31" s="35">
        <v>31613.4</v>
      </c>
    </row>
    <row r="32" spans="1:12" ht="30" x14ac:dyDescent="0.25">
      <c r="A32" s="28">
        <v>14</v>
      </c>
      <c r="B32" s="23">
        <v>201053774</v>
      </c>
      <c r="C32" s="36" t="s">
        <v>96</v>
      </c>
      <c r="D32" s="34" t="s">
        <v>97</v>
      </c>
      <c r="E32" s="23">
        <v>100</v>
      </c>
      <c r="F32" s="13" t="s">
        <v>98</v>
      </c>
      <c r="G32" s="23" t="s">
        <v>4</v>
      </c>
      <c r="H32" s="12" t="s">
        <v>85</v>
      </c>
      <c r="I32" s="34" t="s">
        <v>99</v>
      </c>
      <c r="J32" s="23">
        <v>7</v>
      </c>
      <c r="K32" s="35">
        <v>1600</v>
      </c>
      <c r="L32" s="35">
        <v>800</v>
      </c>
    </row>
    <row r="33" spans="1:12" ht="45" x14ac:dyDescent="0.25">
      <c r="A33" s="28">
        <v>15</v>
      </c>
      <c r="B33" s="23">
        <v>201053774</v>
      </c>
      <c r="C33" s="36" t="s">
        <v>100</v>
      </c>
      <c r="D33" s="34" t="s">
        <v>29</v>
      </c>
      <c r="E33" s="23" t="s">
        <v>41</v>
      </c>
      <c r="F33" s="13" t="s">
        <v>101</v>
      </c>
      <c r="G33" s="23" t="s">
        <v>4</v>
      </c>
      <c r="H33" s="12" t="s">
        <v>102</v>
      </c>
      <c r="I33" s="34" t="s">
        <v>103</v>
      </c>
      <c r="J33" s="23">
        <v>7</v>
      </c>
      <c r="K33" s="35">
        <v>55550</v>
      </c>
      <c r="L33" s="35">
        <v>33330</v>
      </c>
    </row>
    <row r="34" spans="1:12" ht="45" x14ac:dyDescent="0.25">
      <c r="A34" s="28">
        <v>16</v>
      </c>
      <c r="B34" s="23">
        <v>201053774</v>
      </c>
      <c r="C34" s="36" t="s">
        <v>104</v>
      </c>
      <c r="D34" s="34" t="s">
        <v>61</v>
      </c>
      <c r="E34" s="23" t="s">
        <v>105</v>
      </c>
      <c r="F34" s="13" t="s">
        <v>106</v>
      </c>
      <c r="G34" s="23" t="s">
        <v>4</v>
      </c>
      <c r="H34" s="12" t="s">
        <v>107</v>
      </c>
      <c r="I34" s="34" t="s">
        <v>108</v>
      </c>
      <c r="J34" s="23">
        <v>7</v>
      </c>
      <c r="K34" s="35">
        <v>5950</v>
      </c>
      <c r="L34" s="35">
        <v>1547</v>
      </c>
    </row>
    <row r="35" spans="1:12" ht="45" x14ac:dyDescent="0.25">
      <c r="A35" s="28">
        <v>17</v>
      </c>
      <c r="B35" s="23">
        <v>201053774</v>
      </c>
      <c r="C35" s="36" t="s">
        <v>109</v>
      </c>
      <c r="D35" s="34" t="s">
        <v>110</v>
      </c>
      <c r="E35" s="23">
        <v>20</v>
      </c>
      <c r="F35" s="13" t="s">
        <v>111</v>
      </c>
      <c r="G35" s="23" t="s">
        <v>4</v>
      </c>
      <c r="H35" s="12" t="s">
        <v>85</v>
      </c>
      <c r="I35" s="34" t="s">
        <v>112</v>
      </c>
      <c r="J35" s="23">
        <v>7</v>
      </c>
      <c r="K35" s="35">
        <v>3000</v>
      </c>
      <c r="L35" s="35">
        <v>1320</v>
      </c>
    </row>
    <row r="36" spans="1:12" ht="90.75" thickBot="1" x14ac:dyDescent="0.3">
      <c r="A36" s="28">
        <v>18</v>
      </c>
      <c r="B36" s="23">
        <v>201053774</v>
      </c>
      <c r="C36" s="36" t="s">
        <v>113</v>
      </c>
      <c r="D36" s="34" t="s">
        <v>11</v>
      </c>
      <c r="E36" s="37" t="s">
        <v>114</v>
      </c>
      <c r="F36" s="13" t="s">
        <v>115</v>
      </c>
      <c r="G36" s="23" t="s">
        <v>4</v>
      </c>
      <c r="H36" s="12" t="s">
        <v>85</v>
      </c>
      <c r="I36" s="34" t="s">
        <v>116</v>
      </c>
      <c r="J36" s="23">
        <v>7</v>
      </c>
      <c r="K36" s="35">
        <v>29000</v>
      </c>
      <c r="L36" s="35">
        <v>15080</v>
      </c>
    </row>
    <row r="37" spans="1:12" ht="15.75" thickBot="1" x14ac:dyDescent="0.3">
      <c r="A37" s="30"/>
      <c r="B37" s="31"/>
      <c r="C37" s="31"/>
      <c r="D37" s="31"/>
      <c r="E37" s="31"/>
      <c r="F37" s="31"/>
      <c r="G37" s="31" t="s">
        <v>7</v>
      </c>
      <c r="H37" s="31"/>
      <c r="I37" s="31"/>
      <c r="J37" s="31"/>
      <c r="K37" s="31"/>
      <c r="L37" s="17">
        <f>SUM(L19:L36)</f>
        <v>1569478.38</v>
      </c>
    </row>
    <row r="38" spans="1:12" ht="15.75" thickBot="1" x14ac:dyDescent="0.3">
      <c r="A38" s="18"/>
      <c r="B38" s="19"/>
      <c r="C38" s="19"/>
      <c r="D38" s="19"/>
      <c r="E38" s="19"/>
      <c r="F38" s="19"/>
      <c r="G38" s="19" t="s">
        <v>26</v>
      </c>
      <c r="H38" s="19"/>
      <c r="I38" s="19"/>
      <c r="J38" s="19"/>
      <c r="K38" s="38"/>
      <c r="L38" s="21">
        <f>SUM(L37)</f>
        <v>1569478.38</v>
      </c>
    </row>
    <row r="39" spans="1:12" ht="15.75" thickBot="1" x14ac:dyDescent="0.3">
      <c r="A39" s="30"/>
      <c r="B39" s="31"/>
      <c r="C39" s="31"/>
      <c r="D39" s="31"/>
      <c r="E39" s="31"/>
      <c r="F39" s="31"/>
      <c r="G39" s="31" t="s">
        <v>117</v>
      </c>
      <c r="H39" s="31"/>
      <c r="I39" s="31"/>
      <c r="J39" s="31"/>
      <c r="K39" s="31"/>
      <c r="L39" s="39"/>
    </row>
    <row r="40" spans="1:12" ht="45" x14ac:dyDescent="0.25">
      <c r="A40" s="28">
        <v>1</v>
      </c>
      <c r="B40" s="12">
        <v>201053774</v>
      </c>
      <c r="C40" s="34" t="s">
        <v>118</v>
      </c>
      <c r="D40" s="34" t="s">
        <v>110</v>
      </c>
      <c r="E40" s="34">
        <v>2</v>
      </c>
      <c r="F40" s="34" t="s">
        <v>119</v>
      </c>
      <c r="G40" s="12" t="s">
        <v>4</v>
      </c>
      <c r="H40" s="34" t="s">
        <v>120</v>
      </c>
      <c r="I40" s="34" t="s">
        <v>121</v>
      </c>
      <c r="J40" s="34">
        <v>2</v>
      </c>
      <c r="K40" s="35">
        <v>3600</v>
      </c>
      <c r="L40" s="35">
        <v>2424</v>
      </c>
    </row>
    <row r="41" spans="1:12" ht="45" x14ac:dyDescent="0.25">
      <c r="A41" s="22">
        <f>+A40+1</f>
        <v>2</v>
      </c>
      <c r="B41" s="23">
        <v>201053774</v>
      </c>
      <c r="C41" s="34" t="s">
        <v>122</v>
      </c>
      <c r="D41" s="34" t="s">
        <v>11</v>
      </c>
      <c r="E41" s="34">
        <v>1</v>
      </c>
      <c r="F41" s="34" t="s">
        <v>123</v>
      </c>
      <c r="G41" s="23" t="s">
        <v>124</v>
      </c>
      <c r="H41" s="34" t="s">
        <v>125</v>
      </c>
      <c r="I41" s="34" t="s">
        <v>126</v>
      </c>
      <c r="J41" s="34">
        <v>1</v>
      </c>
      <c r="K41" s="35">
        <v>450</v>
      </c>
      <c r="L41" s="35">
        <v>314.99</v>
      </c>
    </row>
    <row r="42" spans="1:12" ht="45" x14ac:dyDescent="0.25">
      <c r="A42" s="22">
        <f t="shared" ref="A42:A105" si="0">+A41+1</f>
        <v>3</v>
      </c>
      <c r="B42" s="23">
        <v>201053774</v>
      </c>
      <c r="C42" s="34" t="s">
        <v>127</v>
      </c>
      <c r="D42" s="34" t="s">
        <v>110</v>
      </c>
      <c r="E42" s="34">
        <v>2</v>
      </c>
      <c r="F42" s="34" t="s">
        <v>128</v>
      </c>
      <c r="G42" s="23" t="s">
        <v>129</v>
      </c>
      <c r="H42" s="34" t="s">
        <v>130</v>
      </c>
      <c r="I42" s="34" t="s">
        <v>131</v>
      </c>
      <c r="J42" s="34">
        <v>2</v>
      </c>
      <c r="K42" s="35">
        <v>17000</v>
      </c>
      <c r="L42" s="35">
        <v>13555.55</v>
      </c>
    </row>
    <row r="43" spans="1:12" ht="45" x14ac:dyDescent="0.25">
      <c r="A43" s="22">
        <f t="shared" si="0"/>
        <v>4</v>
      </c>
      <c r="B43" s="23">
        <v>201053774</v>
      </c>
      <c r="C43" s="34" t="s">
        <v>127</v>
      </c>
      <c r="D43" s="34" t="s">
        <v>110</v>
      </c>
      <c r="E43" s="34">
        <v>1</v>
      </c>
      <c r="F43" s="34" t="s">
        <v>132</v>
      </c>
      <c r="G43" s="23" t="s">
        <v>124</v>
      </c>
      <c r="H43" s="34" t="s">
        <v>133</v>
      </c>
      <c r="I43" s="34" t="s">
        <v>134</v>
      </c>
      <c r="J43" s="34">
        <v>2</v>
      </c>
      <c r="K43" s="35">
        <v>12000</v>
      </c>
      <c r="L43" s="35">
        <v>7890</v>
      </c>
    </row>
    <row r="44" spans="1:12" ht="45" x14ac:dyDescent="0.25">
      <c r="A44" s="22">
        <f t="shared" si="0"/>
        <v>5</v>
      </c>
      <c r="B44" s="23">
        <v>201053774</v>
      </c>
      <c r="C44" s="34" t="s">
        <v>127</v>
      </c>
      <c r="D44" s="34" t="s">
        <v>110</v>
      </c>
      <c r="E44" s="34">
        <v>1</v>
      </c>
      <c r="F44" s="34" t="s">
        <v>135</v>
      </c>
      <c r="G44" s="23" t="s">
        <v>4</v>
      </c>
      <c r="H44" s="34" t="s">
        <v>136</v>
      </c>
      <c r="I44" s="34" t="s">
        <v>137</v>
      </c>
      <c r="J44" s="34">
        <v>2</v>
      </c>
      <c r="K44" s="35">
        <v>14000</v>
      </c>
      <c r="L44" s="35">
        <v>9200</v>
      </c>
    </row>
    <row r="45" spans="1:12" ht="45" x14ac:dyDescent="0.25">
      <c r="A45" s="22">
        <f t="shared" si="0"/>
        <v>6</v>
      </c>
      <c r="B45" s="23">
        <v>201053774</v>
      </c>
      <c r="C45" s="34" t="s">
        <v>138</v>
      </c>
      <c r="D45" s="34" t="s">
        <v>61</v>
      </c>
      <c r="E45" s="34">
        <v>1</v>
      </c>
      <c r="F45" s="34" t="s">
        <v>139</v>
      </c>
      <c r="G45" s="23" t="s">
        <v>124</v>
      </c>
      <c r="H45" s="34" t="s">
        <v>140</v>
      </c>
      <c r="I45" s="34" t="s">
        <v>141</v>
      </c>
      <c r="J45" s="34">
        <v>2</v>
      </c>
      <c r="K45" s="35">
        <v>400</v>
      </c>
      <c r="L45" s="35">
        <v>289.99</v>
      </c>
    </row>
    <row r="46" spans="1:12" ht="30" x14ac:dyDescent="0.25">
      <c r="A46" s="22">
        <f t="shared" si="0"/>
        <v>7</v>
      </c>
      <c r="B46" s="23">
        <v>201053774</v>
      </c>
      <c r="C46" s="34" t="s">
        <v>142</v>
      </c>
      <c r="D46" s="34" t="s">
        <v>143</v>
      </c>
      <c r="E46" s="34">
        <v>2</v>
      </c>
      <c r="F46" s="34" t="s">
        <v>144</v>
      </c>
      <c r="G46" s="23" t="s">
        <v>129</v>
      </c>
      <c r="H46" s="34" t="s">
        <v>145</v>
      </c>
      <c r="I46" s="34" t="s">
        <v>146</v>
      </c>
      <c r="J46" s="34">
        <v>1</v>
      </c>
      <c r="K46" s="35">
        <v>496</v>
      </c>
      <c r="L46" s="35">
        <v>329.1</v>
      </c>
    </row>
    <row r="47" spans="1:12" ht="30" x14ac:dyDescent="0.25">
      <c r="A47" s="22">
        <f t="shared" si="0"/>
        <v>8</v>
      </c>
      <c r="B47" s="23">
        <v>201053774</v>
      </c>
      <c r="C47" s="34" t="s">
        <v>147</v>
      </c>
      <c r="D47" s="34" t="s">
        <v>46</v>
      </c>
      <c r="E47" s="34">
        <v>1</v>
      </c>
      <c r="F47" s="34" t="s">
        <v>148</v>
      </c>
      <c r="G47" s="23" t="s">
        <v>124</v>
      </c>
      <c r="H47" s="34" t="s">
        <v>149</v>
      </c>
      <c r="I47" s="34" t="s">
        <v>150</v>
      </c>
      <c r="J47" s="34">
        <v>2</v>
      </c>
      <c r="K47" s="35">
        <v>155</v>
      </c>
      <c r="L47" s="35">
        <v>149</v>
      </c>
    </row>
    <row r="48" spans="1:12" ht="30" x14ac:dyDescent="0.25">
      <c r="A48" s="22">
        <f t="shared" si="0"/>
        <v>9</v>
      </c>
      <c r="B48" s="23">
        <v>201053774</v>
      </c>
      <c r="C48" s="34" t="s">
        <v>151</v>
      </c>
      <c r="D48" s="34" t="s">
        <v>61</v>
      </c>
      <c r="E48" s="34">
        <v>2</v>
      </c>
      <c r="F48" s="34" t="s">
        <v>152</v>
      </c>
      <c r="G48" s="23" t="s">
        <v>4</v>
      </c>
      <c r="H48" s="34" t="s">
        <v>153</v>
      </c>
      <c r="I48" s="34" t="s">
        <v>154</v>
      </c>
      <c r="J48" s="34">
        <v>2</v>
      </c>
      <c r="K48" s="35">
        <v>700</v>
      </c>
      <c r="L48" s="35">
        <v>438</v>
      </c>
    </row>
    <row r="49" spans="1:12" ht="45" x14ac:dyDescent="0.25">
      <c r="A49" s="22">
        <f t="shared" si="0"/>
        <v>10</v>
      </c>
      <c r="B49" s="23">
        <v>201053774</v>
      </c>
      <c r="C49" s="34" t="s">
        <v>155</v>
      </c>
      <c r="D49" s="34" t="s">
        <v>110</v>
      </c>
      <c r="E49" s="34">
        <v>2</v>
      </c>
      <c r="F49" s="34" t="s">
        <v>156</v>
      </c>
      <c r="G49" s="23" t="s">
        <v>124</v>
      </c>
      <c r="H49" s="34" t="s">
        <v>157</v>
      </c>
      <c r="I49" s="34" t="s">
        <v>158</v>
      </c>
      <c r="J49" s="34">
        <v>3</v>
      </c>
      <c r="K49" s="35">
        <v>1400</v>
      </c>
      <c r="L49" s="35">
        <v>1120</v>
      </c>
    </row>
    <row r="50" spans="1:12" ht="45" x14ac:dyDescent="0.25">
      <c r="A50" s="22">
        <f t="shared" si="0"/>
        <v>11</v>
      </c>
      <c r="B50" s="23">
        <v>201053774</v>
      </c>
      <c r="C50" s="34" t="s">
        <v>155</v>
      </c>
      <c r="D50" s="34" t="s">
        <v>110</v>
      </c>
      <c r="E50" s="34">
        <v>5</v>
      </c>
      <c r="F50" s="34" t="s">
        <v>159</v>
      </c>
      <c r="G50" s="23" t="s">
        <v>129</v>
      </c>
      <c r="H50" s="34" t="s">
        <v>160</v>
      </c>
      <c r="I50" s="34" t="s">
        <v>161</v>
      </c>
      <c r="J50" s="34">
        <v>3</v>
      </c>
      <c r="K50" s="35">
        <v>10500</v>
      </c>
      <c r="L50" s="35">
        <v>8945</v>
      </c>
    </row>
    <row r="51" spans="1:12" ht="45" x14ac:dyDescent="0.25">
      <c r="A51" s="22">
        <f t="shared" si="0"/>
        <v>12</v>
      </c>
      <c r="B51" s="23">
        <v>201053774</v>
      </c>
      <c r="C51" s="34" t="s">
        <v>155</v>
      </c>
      <c r="D51" s="34" t="s">
        <v>110</v>
      </c>
      <c r="E51" s="34">
        <v>5</v>
      </c>
      <c r="F51" s="34" t="s">
        <v>162</v>
      </c>
      <c r="G51" s="23" t="s">
        <v>124</v>
      </c>
      <c r="H51" s="34" t="s">
        <v>160</v>
      </c>
      <c r="I51" s="34" t="s">
        <v>163</v>
      </c>
      <c r="J51" s="34">
        <v>3</v>
      </c>
      <c r="K51" s="35">
        <v>13000</v>
      </c>
      <c r="L51" s="35">
        <v>10945</v>
      </c>
    </row>
    <row r="52" spans="1:12" ht="45" x14ac:dyDescent="0.25">
      <c r="A52" s="22">
        <f t="shared" si="0"/>
        <v>13</v>
      </c>
      <c r="B52" s="23">
        <v>201053774</v>
      </c>
      <c r="C52" s="34" t="s">
        <v>155</v>
      </c>
      <c r="D52" s="34" t="s">
        <v>110</v>
      </c>
      <c r="E52" s="34">
        <v>5</v>
      </c>
      <c r="F52" s="34" t="s">
        <v>164</v>
      </c>
      <c r="G52" s="23" t="s">
        <v>4</v>
      </c>
      <c r="H52" s="34" t="s">
        <v>160</v>
      </c>
      <c r="I52" s="34" t="s">
        <v>165</v>
      </c>
      <c r="J52" s="34">
        <v>3</v>
      </c>
      <c r="K52" s="35">
        <v>13000</v>
      </c>
      <c r="L52" s="35">
        <v>10945</v>
      </c>
    </row>
    <row r="53" spans="1:12" ht="45" x14ac:dyDescent="0.25">
      <c r="A53" s="22">
        <f t="shared" si="0"/>
        <v>14</v>
      </c>
      <c r="B53" s="23">
        <v>201053774</v>
      </c>
      <c r="C53" s="34" t="s">
        <v>155</v>
      </c>
      <c r="D53" s="34" t="s">
        <v>110</v>
      </c>
      <c r="E53" s="34">
        <v>5</v>
      </c>
      <c r="F53" s="34" t="s">
        <v>166</v>
      </c>
      <c r="G53" s="23" t="s">
        <v>124</v>
      </c>
      <c r="H53" s="34" t="s">
        <v>167</v>
      </c>
      <c r="I53" s="34" t="s">
        <v>168</v>
      </c>
      <c r="J53" s="34">
        <v>2</v>
      </c>
      <c r="K53" s="35">
        <v>13000</v>
      </c>
      <c r="L53" s="35">
        <v>12500</v>
      </c>
    </row>
    <row r="54" spans="1:12" ht="60" x14ac:dyDescent="0.25">
      <c r="A54" s="22">
        <f t="shared" si="0"/>
        <v>15</v>
      </c>
      <c r="B54" s="23">
        <v>201053774</v>
      </c>
      <c r="C54" s="34" t="s">
        <v>169</v>
      </c>
      <c r="D54" s="34" t="s">
        <v>170</v>
      </c>
      <c r="E54" s="34">
        <v>10</v>
      </c>
      <c r="F54" s="34" t="s">
        <v>171</v>
      </c>
      <c r="G54" s="23" t="s">
        <v>129</v>
      </c>
      <c r="H54" s="34" t="s">
        <v>172</v>
      </c>
      <c r="I54" s="34" t="s">
        <v>173</v>
      </c>
      <c r="J54" s="34">
        <v>1</v>
      </c>
      <c r="K54" s="35">
        <v>220</v>
      </c>
      <c r="L54" s="35">
        <v>200</v>
      </c>
    </row>
    <row r="55" spans="1:12" ht="30" x14ac:dyDescent="0.25">
      <c r="A55" s="22">
        <f t="shared" si="0"/>
        <v>16</v>
      </c>
      <c r="B55" s="23">
        <v>201053774</v>
      </c>
      <c r="C55" s="34" t="s">
        <v>174</v>
      </c>
      <c r="D55" s="34" t="s">
        <v>170</v>
      </c>
      <c r="E55" s="34">
        <v>20</v>
      </c>
      <c r="F55" s="34" t="s">
        <v>175</v>
      </c>
      <c r="G55" s="23" t="s">
        <v>124</v>
      </c>
      <c r="H55" s="34" t="s">
        <v>176</v>
      </c>
      <c r="I55" s="34" t="s">
        <v>177</v>
      </c>
      <c r="J55" s="34">
        <v>1</v>
      </c>
      <c r="K55" s="35">
        <v>300</v>
      </c>
      <c r="L55" s="35">
        <v>300</v>
      </c>
    </row>
    <row r="56" spans="1:12" ht="45" x14ac:dyDescent="0.25">
      <c r="A56" s="22">
        <f t="shared" si="0"/>
        <v>17</v>
      </c>
      <c r="B56" s="23">
        <v>201053774</v>
      </c>
      <c r="C56" s="34" t="s">
        <v>118</v>
      </c>
      <c r="D56" s="34" t="s">
        <v>110</v>
      </c>
      <c r="E56" s="34">
        <v>2</v>
      </c>
      <c r="F56" s="34" t="s">
        <v>178</v>
      </c>
      <c r="G56" s="23" t="s">
        <v>4</v>
      </c>
      <c r="H56" s="34" t="s">
        <v>179</v>
      </c>
      <c r="I56" s="34" t="s">
        <v>180</v>
      </c>
      <c r="J56" s="34">
        <v>2</v>
      </c>
      <c r="K56" s="35">
        <v>3300</v>
      </c>
      <c r="L56" s="35">
        <v>2178</v>
      </c>
    </row>
    <row r="57" spans="1:12" ht="30" x14ac:dyDescent="0.25">
      <c r="A57" s="22">
        <f t="shared" si="0"/>
        <v>18</v>
      </c>
      <c r="B57" s="23">
        <v>201053774</v>
      </c>
      <c r="C57" s="34" t="s">
        <v>181</v>
      </c>
      <c r="D57" s="34" t="s">
        <v>170</v>
      </c>
      <c r="E57" s="34">
        <v>10</v>
      </c>
      <c r="F57" s="34" t="s">
        <v>182</v>
      </c>
      <c r="G57" s="23" t="s">
        <v>124</v>
      </c>
      <c r="H57" s="34" t="s">
        <v>183</v>
      </c>
      <c r="I57" s="34" t="s">
        <v>184</v>
      </c>
      <c r="J57" s="34">
        <v>1</v>
      </c>
      <c r="K57" s="35">
        <v>1000</v>
      </c>
      <c r="L57" s="35">
        <v>690</v>
      </c>
    </row>
    <row r="58" spans="1:12" ht="45" x14ac:dyDescent="0.25">
      <c r="A58" s="22">
        <f t="shared" si="0"/>
        <v>19</v>
      </c>
      <c r="B58" s="23">
        <v>201053774</v>
      </c>
      <c r="C58" s="34" t="s">
        <v>185</v>
      </c>
      <c r="D58" s="34" t="s">
        <v>170</v>
      </c>
      <c r="E58" s="34">
        <v>10</v>
      </c>
      <c r="F58" s="34" t="s">
        <v>186</v>
      </c>
      <c r="G58" s="23" t="s">
        <v>129</v>
      </c>
      <c r="H58" s="34" t="s">
        <v>187</v>
      </c>
      <c r="I58" s="34" t="s">
        <v>188</v>
      </c>
      <c r="J58" s="34">
        <v>1</v>
      </c>
      <c r="K58" s="35">
        <v>950</v>
      </c>
      <c r="L58" s="35">
        <v>750</v>
      </c>
    </row>
    <row r="59" spans="1:12" ht="45" x14ac:dyDescent="0.25">
      <c r="A59" s="22">
        <f t="shared" si="0"/>
        <v>20</v>
      </c>
      <c r="B59" s="23">
        <v>201053774</v>
      </c>
      <c r="C59" s="34" t="s">
        <v>189</v>
      </c>
      <c r="D59" s="34" t="s">
        <v>29</v>
      </c>
      <c r="E59" s="34">
        <v>1</v>
      </c>
      <c r="F59" s="34" t="s">
        <v>190</v>
      </c>
      <c r="G59" s="23" t="s">
        <v>124</v>
      </c>
      <c r="H59" s="34" t="s">
        <v>191</v>
      </c>
      <c r="I59" s="34" t="s">
        <v>192</v>
      </c>
      <c r="J59" s="34">
        <v>1</v>
      </c>
      <c r="K59" s="35">
        <v>29000</v>
      </c>
      <c r="L59" s="35">
        <v>20000</v>
      </c>
    </row>
    <row r="60" spans="1:12" ht="30" x14ac:dyDescent="0.25">
      <c r="A60" s="22">
        <f t="shared" si="0"/>
        <v>21</v>
      </c>
      <c r="B60" s="23">
        <v>201053774</v>
      </c>
      <c r="C60" s="34" t="s">
        <v>193</v>
      </c>
      <c r="D60" s="34" t="s">
        <v>97</v>
      </c>
      <c r="E60" s="34">
        <v>1</v>
      </c>
      <c r="F60" s="34" t="s">
        <v>194</v>
      </c>
      <c r="G60" s="23" t="s">
        <v>4</v>
      </c>
      <c r="H60" s="34" t="s">
        <v>195</v>
      </c>
      <c r="I60" s="34" t="s">
        <v>196</v>
      </c>
      <c r="J60" s="34">
        <v>3</v>
      </c>
      <c r="K60" s="35">
        <v>3000</v>
      </c>
      <c r="L60" s="35">
        <v>2188</v>
      </c>
    </row>
    <row r="61" spans="1:12" ht="45" x14ac:dyDescent="0.25">
      <c r="A61" s="22">
        <f t="shared" si="0"/>
        <v>22</v>
      </c>
      <c r="B61" s="23">
        <v>201053774</v>
      </c>
      <c r="C61" s="34" t="s">
        <v>197</v>
      </c>
      <c r="D61" s="34" t="s">
        <v>29</v>
      </c>
      <c r="E61" s="34">
        <v>3</v>
      </c>
      <c r="F61" s="34" t="s">
        <v>198</v>
      </c>
      <c r="G61" s="23" t="s">
        <v>124</v>
      </c>
      <c r="H61" s="34" t="s">
        <v>199</v>
      </c>
      <c r="I61" s="34" t="s">
        <v>200</v>
      </c>
      <c r="J61" s="34">
        <v>3</v>
      </c>
      <c r="K61" s="35">
        <v>750</v>
      </c>
      <c r="L61" s="35">
        <v>561</v>
      </c>
    </row>
    <row r="62" spans="1:12" ht="45" x14ac:dyDescent="0.25">
      <c r="A62" s="22">
        <f t="shared" si="0"/>
        <v>23</v>
      </c>
      <c r="B62" s="23">
        <v>201053774</v>
      </c>
      <c r="C62" s="34" t="s">
        <v>155</v>
      </c>
      <c r="D62" s="34" t="s">
        <v>110</v>
      </c>
      <c r="E62" s="34">
        <v>5</v>
      </c>
      <c r="F62" s="34" t="s">
        <v>201</v>
      </c>
      <c r="G62" s="23" t="s">
        <v>129</v>
      </c>
      <c r="H62" s="34" t="s">
        <v>202</v>
      </c>
      <c r="I62" s="34" t="s">
        <v>203</v>
      </c>
      <c r="J62" s="34">
        <v>3</v>
      </c>
      <c r="K62" s="35">
        <v>13000</v>
      </c>
      <c r="L62" s="35">
        <v>12489.99</v>
      </c>
    </row>
    <row r="63" spans="1:12" ht="45" x14ac:dyDescent="0.25">
      <c r="A63" s="22">
        <f t="shared" si="0"/>
        <v>24</v>
      </c>
      <c r="B63" s="23">
        <v>201053774</v>
      </c>
      <c r="C63" s="34" t="s">
        <v>155</v>
      </c>
      <c r="D63" s="34" t="s">
        <v>110</v>
      </c>
      <c r="E63" s="34">
        <v>5</v>
      </c>
      <c r="F63" s="34" t="s">
        <v>204</v>
      </c>
      <c r="G63" s="23" t="s">
        <v>124</v>
      </c>
      <c r="H63" s="34" t="s">
        <v>202</v>
      </c>
      <c r="I63" s="34" t="s">
        <v>205</v>
      </c>
      <c r="J63" s="34">
        <v>3</v>
      </c>
      <c r="K63" s="35">
        <v>13000</v>
      </c>
      <c r="L63" s="35">
        <v>12198.99</v>
      </c>
    </row>
    <row r="64" spans="1:12" ht="45" x14ac:dyDescent="0.25">
      <c r="A64" s="22">
        <f t="shared" si="0"/>
        <v>25</v>
      </c>
      <c r="B64" s="23">
        <v>201053774</v>
      </c>
      <c r="C64" s="34" t="s">
        <v>155</v>
      </c>
      <c r="D64" s="34" t="s">
        <v>110</v>
      </c>
      <c r="E64" s="34">
        <v>5</v>
      </c>
      <c r="F64" s="34" t="s">
        <v>206</v>
      </c>
      <c r="G64" s="23" t="s">
        <v>4</v>
      </c>
      <c r="H64" s="34" t="s">
        <v>207</v>
      </c>
      <c r="I64" s="34" t="s">
        <v>208</v>
      </c>
      <c r="J64" s="34">
        <v>3</v>
      </c>
      <c r="K64" s="35">
        <v>10500</v>
      </c>
      <c r="L64" s="35">
        <v>8888.8799999999992</v>
      </c>
    </row>
    <row r="65" spans="1:12" ht="30" x14ac:dyDescent="0.25">
      <c r="A65" s="22">
        <f t="shared" si="0"/>
        <v>26</v>
      </c>
      <c r="B65" s="23">
        <v>201053774</v>
      </c>
      <c r="C65" s="34" t="s">
        <v>209</v>
      </c>
      <c r="D65" s="34" t="s">
        <v>67</v>
      </c>
      <c r="E65" s="34">
        <v>10</v>
      </c>
      <c r="F65" s="34" t="s">
        <v>210</v>
      </c>
      <c r="G65" s="23" t="s">
        <v>124</v>
      </c>
      <c r="H65" s="34" t="s">
        <v>211</v>
      </c>
      <c r="I65" s="34" t="s">
        <v>212</v>
      </c>
      <c r="J65" s="34">
        <v>2</v>
      </c>
      <c r="K65" s="35">
        <v>700</v>
      </c>
      <c r="L65" s="35">
        <v>629</v>
      </c>
    </row>
    <row r="66" spans="1:12" ht="120" x14ac:dyDescent="0.25">
      <c r="A66" s="22">
        <f t="shared" si="0"/>
        <v>27</v>
      </c>
      <c r="B66" s="23">
        <v>201053774</v>
      </c>
      <c r="C66" s="34" t="s">
        <v>213</v>
      </c>
      <c r="D66" s="34" t="s">
        <v>214</v>
      </c>
      <c r="E66" s="34">
        <v>1</v>
      </c>
      <c r="F66" s="34" t="s">
        <v>215</v>
      </c>
      <c r="G66" s="23" t="s">
        <v>129</v>
      </c>
      <c r="H66" s="34" t="s">
        <v>216</v>
      </c>
      <c r="I66" s="34" t="s">
        <v>217</v>
      </c>
      <c r="J66" s="34">
        <v>5</v>
      </c>
      <c r="K66" s="35">
        <v>7350</v>
      </c>
      <c r="L66" s="35">
        <v>7350</v>
      </c>
    </row>
    <row r="67" spans="1:12" ht="120" x14ac:dyDescent="0.25">
      <c r="A67" s="22">
        <f t="shared" si="0"/>
        <v>28</v>
      </c>
      <c r="B67" s="23">
        <v>201053774</v>
      </c>
      <c r="C67" s="34" t="s">
        <v>218</v>
      </c>
      <c r="D67" s="34" t="s">
        <v>214</v>
      </c>
      <c r="E67" s="34">
        <v>5</v>
      </c>
      <c r="F67" s="34" t="s">
        <v>219</v>
      </c>
      <c r="G67" s="23" t="s">
        <v>124</v>
      </c>
      <c r="H67" s="34" t="s">
        <v>220</v>
      </c>
      <c r="I67" s="34" t="s">
        <v>221</v>
      </c>
      <c r="J67" s="34">
        <v>10</v>
      </c>
      <c r="K67" s="35">
        <v>15500</v>
      </c>
      <c r="L67" s="35">
        <v>15500</v>
      </c>
    </row>
    <row r="68" spans="1:12" ht="30" x14ac:dyDescent="0.25">
      <c r="A68" s="22">
        <f t="shared" si="0"/>
        <v>29</v>
      </c>
      <c r="B68" s="23">
        <v>201053774</v>
      </c>
      <c r="C68" s="34" t="s">
        <v>222</v>
      </c>
      <c r="D68" s="34" t="s">
        <v>35</v>
      </c>
      <c r="E68" s="34">
        <v>1</v>
      </c>
      <c r="F68" s="34" t="s">
        <v>223</v>
      </c>
      <c r="G68" s="23" t="s">
        <v>4</v>
      </c>
      <c r="H68" s="34" t="s">
        <v>224</v>
      </c>
      <c r="I68" s="34" t="s">
        <v>225</v>
      </c>
      <c r="J68" s="34">
        <v>3</v>
      </c>
      <c r="K68" s="35">
        <v>17000</v>
      </c>
      <c r="L68" s="35">
        <v>17000</v>
      </c>
    </row>
    <row r="69" spans="1:12" ht="45" x14ac:dyDescent="0.25">
      <c r="A69" s="22">
        <f t="shared" si="0"/>
        <v>30</v>
      </c>
      <c r="B69" s="23">
        <v>201053774</v>
      </c>
      <c r="C69" s="34" t="s">
        <v>109</v>
      </c>
      <c r="D69" s="34" t="s">
        <v>110</v>
      </c>
      <c r="E69" s="34">
        <v>5</v>
      </c>
      <c r="F69" s="34" t="s">
        <v>226</v>
      </c>
      <c r="G69" s="23" t="s">
        <v>124</v>
      </c>
      <c r="H69" s="34" t="s">
        <v>227</v>
      </c>
      <c r="I69" s="34" t="s">
        <v>228</v>
      </c>
      <c r="J69" s="34">
        <v>2</v>
      </c>
      <c r="K69" s="35">
        <v>875</v>
      </c>
      <c r="L69" s="35">
        <v>525</v>
      </c>
    </row>
    <row r="70" spans="1:12" ht="45" x14ac:dyDescent="0.25">
      <c r="A70" s="22">
        <f t="shared" si="0"/>
        <v>31</v>
      </c>
      <c r="B70" s="23">
        <v>201053774</v>
      </c>
      <c r="C70" s="34" t="s">
        <v>229</v>
      </c>
      <c r="D70" s="34" t="s">
        <v>29</v>
      </c>
      <c r="E70" s="34">
        <v>1</v>
      </c>
      <c r="F70" s="34" t="s">
        <v>230</v>
      </c>
      <c r="G70" s="23" t="s">
        <v>129</v>
      </c>
      <c r="H70" s="34" t="s">
        <v>231</v>
      </c>
      <c r="I70" s="34" t="s">
        <v>232</v>
      </c>
      <c r="J70" s="34">
        <v>1</v>
      </c>
      <c r="K70" s="35">
        <v>24000</v>
      </c>
      <c r="L70" s="35">
        <v>15950</v>
      </c>
    </row>
    <row r="71" spans="1:12" ht="45" x14ac:dyDescent="0.25">
      <c r="A71" s="22">
        <f t="shared" si="0"/>
        <v>32</v>
      </c>
      <c r="B71" s="23">
        <v>201053774</v>
      </c>
      <c r="C71" s="34" t="s">
        <v>28</v>
      </c>
      <c r="D71" s="34" t="s">
        <v>29</v>
      </c>
      <c r="E71" s="34">
        <v>1</v>
      </c>
      <c r="F71" s="34" t="s">
        <v>233</v>
      </c>
      <c r="G71" s="23" t="s">
        <v>124</v>
      </c>
      <c r="H71" s="34" t="s">
        <v>234</v>
      </c>
      <c r="I71" s="34" t="s">
        <v>235</v>
      </c>
      <c r="J71" s="34">
        <v>2</v>
      </c>
      <c r="K71" s="35">
        <v>17000</v>
      </c>
      <c r="L71" s="35">
        <v>12890</v>
      </c>
    </row>
    <row r="72" spans="1:12" ht="30" x14ac:dyDescent="0.25">
      <c r="A72" s="22">
        <f t="shared" si="0"/>
        <v>33</v>
      </c>
      <c r="B72" s="23">
        <v>201053774</v>
      </c>
      <c r="C72" s="34" t="s">
        <v>147</v>
      </c>
      <c r="D72" s="34" t="s">
        <v>46</v>
      </c>
      <c r="E72" s="34">
        <v>1000</v>
      </c>
      <c r="F72" s="34" t="s">
        <v>236</v>
      </c>
      <c r="G72" s="23" t="s">
        <v>4</v>
      </c>
      <c r="H72" s="34" t="s">
        <v>237</v>
      </c>
      <c r="I72" s="34" t="s">
        <v>238</v>
      </c>
      <c r="J72" s="34">
        <v>3</v>
      </c>
      <c r="K72" s="35">
        <v>45000</v>
      </c>
      <c r="L72" s="35">
        <v>36000</v>
      </c>
    </row>
    <row r="73" spans="1:12" ht="30" x14ac:dyDescent="0.25">
      <c r="A73" s="22">
        <f t="shared" si="0"/>
        <v>34</v>
      </c>
      <c r="B73" s="23">
        <v>201053774</v>
      </c>
      <c r="C73" s="34" t="s">
        <v>239</v>
      </c>
      <c r="D73" s="34" t="s">
        <v>61</v>
      </c>
      <c r="E73" s="34">
        <v>1000</v>
      </c>
      <c r="F73" s="34" t="s">
        <v>240</v>
      </c>
      <c r="G73" s="23" t="s">
        <v>124</v>
      </c>
      <c r="H73" s="34" t="s">
        <v>241</v>
      </c>
      <c r="I73" s="34" t="s">
        <v>242</v>
      </c>
      <c r="J73" s="34">
        <v>2</v>
      </c>
      <c r="K73" s="35">
        <v>4500</v>
      </c>
      <c r="L73" s="35">
        <v>2100</v>
      </c>
    </row>
    <row r="74" spans="1:12" ht="30" x14ac:dyDescent="0.25">
      <c r="A74" s="22">
        <f t="shared" si="0"/>
        <v>35</v>
      </c>
      <c r="B74" s="23">
        <v>201053774</v>
      </c>
      <c r="C74" s="34" t="s">
        <v>239</v>
      </c>
      <c r="D74" s="34" t="s">
        <v>61</v>
      </c>
      <c r="E74" s="34">
        <v>100</v>
      </c>
      <c r="F74" s="34" t="s">
        <v>243</v>
      </c>
      <c r="G74" s="23" t="s">
        <v>129</v>
      </c>
      <c r="H74" s="34" t="s">
        <v>244</v>
      </c>
      <c r="I74" s="34" t="s">
        <v>245</v>
      </c>
      <c r="J74" s="34">
        <v>2</v>
      </c>
      <c r="K74" s="35">
        <v>3200</v>
      </c>
      <c r="L74" s="35">
        <v>2016</v>
      </c>
    </row>
    <row r="75" spans="1:12" ht="45" x14ac:dyDescent="0.25">
      <c r="A75" s="22">
        <f t="shared" si="0"/>
        <v>36</v>
      </c>
      <c r="B75" s="23">
        <v>201053774</v>
      </c>
      <c r="C75" s="34" t="s">
        <v>246</v>
      </c>
      <c r="D75" s="34" t="s">
        <v>72</v>
      </c>
      <c r="E75" s="34">
        <v>50</v>
      </c>
      <c r="F75" s="34" t="s">
        <v>247</v>
      </c>
      <c r="G75" s="23" t="s">
        <v>124</v>
      </c>
      <c r="H75" s="34" t="s">
        <v>248</v>
      </c>
      <c r="I75" s="34" t="s">
        <v>249</v>
      </c>
      <c r="J75" s="34">
        <v>5</v>
      </c>
      <c r="K75" s="35">
        <v>10000</v>
      </c>
      <c r="L75" s="35">
        <v>7875</v>
      </c>
    </row>
    <row r="76" spans="1:12" ht="45" x14ac:dyDescent="0.25">
      <c r="A76" s="22">
        <f t="shared" si="0"/>
        <v>37</v>
      </c>
      <c r="B76" s="23">
        <v>201053774</v>
      </c>
      <c r="C76" s="34" t="s">
        <v>250</v>
      </c>
      <c r="D76" s="34" t="s">
        <v>46</v>
      </c>
      <c r="E76" s="34">
        <v>200</v>
      </c>
      <c r="F76" s="34" t="s">
        <v>251</v>
      </c>
      <c r="G76" s="23" t="s">
        <v>4</v>
      </c>
      <c r="H76" s="34" t="s">
        <v>252</v>
      </c>
      <c r="I76" s="34" t="s">
        <v>253</v>
      </c>
      <c r="J76" s="34">
        <v>3</v>
      </c>
      <c r="K76" s="35">
        <v>6000</v>
      </c>
      <c r="L76" s="35">
        <v>2800</v>
      </c>
    </row>
    <row r="77" spans="1:12" ht="30" x14ac:dyDescent="0.25">
      <c r="A77" s="22">
        <f t="shared" si="0"/>
        <v>38</v>
      </c>
      <c r="B77" s="23">
        <v>201053774</v>
      </c>
      <c r="C77" s="34" t="s">
        <v>250</v>
      </c>
      <c r="D77" s="34" t="s">
        <v>46</v>
      </c>
      <c r="E77" s="34">
        <v>100</v>
      </c>
      <c r="F77" s="34" t="s">
        <v>254</v>
      </c>
      <c r="G77" s="23" t="s">
        <v>124</v>
      </c>
      <c r="H77" s="34" t="s">
        <v>255</v>
      </c>
      <c r="I77" s="34" t="s">
        <v>256</v>
      </c>
      <c r="J77" s="34">
        <v>3</v>
      </c>
      <c r="K77" s="35">
        <v>2000</v>
      </c>
      <c r="L77" s="35">
        <v>1499</v>
      </c>
    </row>
    <row r="78" spans="1:12" ht="45" x14ac:dyDescent="0.25">
      <c r="A78" s="22">
        <f t="shared" si="0"/>
        <v>39</v>
      </c>
      <c r="B78" s="23">
        <v>201053774</v>
      </c>
      <c r="C78" s="34" t="s">
        <v>257</v>
      </c>
      <c r="D78" s="34" t="s">
        <v>110</v>
      </c>
      <c r="E78" s="34">
        <v>2</v>
      </c>
      <c r="F78" s="34" t="s">
        <v>258</v>
      </c>
      <c r="G78" s="23" t="s">
        <v>129</v>
      </c>
      <c r="H78" s="34" t="s">
        <v>167</v>
      </c>
      <c r="I78" s="34" t="s">
        <v>259</v>
      </c>
      <c r="J78" s="34">
        <v>3</v>
      </c>
      <c r="K78" s="35">
        <v>1400</v>
      </c>
      <c r="L78" s="35">
        <v>1220</v>
      </c>
    </row>
    <row r="79" spans="1:12" ht="75" x14ac:dyDescent="0.25">
      <c r="A79" s="22">
        <f t="shared" si="0"/>
        <v>40</v>
      </c>
      <c r="B79" s="23">
        <v>201053774</v>
      </c>
      <c r="C79" s="34" t="s">
        <v>260</v>
      </c>
      <c r="D79" s="34" t="s">
        <v>97</v>
      </c>
      <c r="E79" s="34">
        <v>1</v>
      </c>
      <c r="F79" s="34" t="s">
        <v>261</v>
      </c>
      <c r="G79" s="23" t="s">
        <v>124</v>
      </c>
      <c r="H79" s="34" t="s">
        <v>195</v>
      </c>
      <c r="I79" s="34" t="s">
        <v>262</v>
      </c>
      <c r="J79" s="34">
        <v>2</v>
      </c>
      <c r="K79" s="35">
        <v>12500</v>
      </c>
      <c r="L79" s="35">
        <v>9198.9</v>
      </c>
    </row>
    <row r="80" spans="1:12" ht="45" x14ac:dyDescent="0.25">
      <c r="A80" s="22">
        <f t="shared" si="0"/>
        <v>41</v>
      </c>
      <c r="B80" s="23">
        <v>201053774</v>
      </c>
      <c r="C80" s="34" t="s">
        <v>263</v>
      </c>
      <c r="D80" s="34" t="s">
        <v>29</v>
      </c>
      <c r="E80" s="34">
        <v>5</v>
      </c>
      <c r="F80" s="34" t="s">
        <v>264</v>
      </c>
      <c r="G80" s="23" t="s">
        <v>4</v>
      </c>
      <c r="H80" s="34" t="s">
        <v>265</v>
      </c>
      <c r="I80" s="34" t="s">
        <v>266</v>
      </c>
      <c r="J80" s="34">
        <v>5</v>
      </c>
      <c r="K80" s="35">
        <v>2000</v>
      </c>
      <c r="L80" s="35">
        <v>1560</v>
      </c>
    </row>
    <row r="81" spans="1:12" ht="30" x14ac:dyDescent="0.25">
      <c r="A81" s="22">
        <f t="shared" si="0"/>
        <v>42</v>
      </c>
      <c r="B81" s="23">
        <v>201053774</v>
      </c>
      <c r="C81" s="34" t="s">
        <v>239</v>
      </c>
      <c r="D81" s="34" t="s">
        <v>61</v>
      </c>
      <c r="E81" s="34">
        <v>200</v>
      </c>
      <c r="F81" s="34" t="s">
        <v>267</v>
      </c>
      <c r="G81" s="23" t="s">
        <v>124</v>
      </c>
      <c r="H81" s="34" t="s">
        <v>255</v>
      </c>
      <c r="I81" s="34" t="s">
        <v>268</v>
      </c>
      <c r="J81" s="34">
        <v>2</v>
      </c>
      <c r="K81" s="35">
        <v>900</v>
      </c>
      <c r="L81" s="35">
        <v>420</v>
      </c>
    </row>
    <row r="82" spans="1:12" ht="30" x14ac:dyDescent="0.25">
      <c r="A82" s="22">
        <f t="shared" si="0"/>
        <v>43</v>
      </c>
      <c r="B82" s="23">
        <v>201053774</v>
      </c>
      <c r="C82" s="34" t="s">
        <v>239</v>
      </c>
      <c r="D82" s="34" t="s">
        <v>61</v>
      </c>
      <c r="E82" s="34">
        <v>200</v>
      </c>
      <c r="F82" s="34" t="s">
        <v>269</v>
      </c>
      <c r="G82" s="23" t="s">
        <v>129</v>
      </c>
      <c r="H82" s="34" t="s">
        <v>255</v>
      </c>
      <c r="I82" s="34" t="s">
        <v>270</v>
      </c>
      <c r="J82" s="34">
        <v>2</v>
      </c>
      <c r="K82" s="35">
        <v>900</v>
      </c>
      <c r="L82" s="35">
        <v>420</v>
      </c>
    </row>
    <row r="83" spans="1:12" ht="45" x14ac:dyDescent="0.25">
      <c r="A83" s="22">
        <f t="shared" si="0"/>
        <v>44</v>
      </c>
      <c r="B83" s="23">
        <v>201053774</v>
      </c>
      <c r="C83" s="34" t="s">
        <v>155</v>
      </c>
      <c r="D83" s="34" t="s">
        <v>110</v>
      </c>
      <c r="E83" s="34">
        <v>5</v>
      </c>
      <c r="F83" s="34" t="s">
        <v>271</v>
      </c>
      <c r="G83" s="23" t="s">
        <v>124</v>
      </c>
      <c r="H83" s="34" t="s">
        <v>167</v>
      </c>
      <c r="I83" s="34" t="s">
        <v>272</v>
      </c>
      <c r="J83" s="34">
        <v>2</v>
      </c>
      <c r="K83" s="35">
        <v>10500</v>
      </c>
      <c r="L83" s="35">
        <v>10300</v>
      </c>
    </row>
    <row r="84" spans="1:12" ht="30" x14ac:dyDescent="0.25">
      <c r="A84" s="22">
        <f t="shared" si="0"/>
        <v>45</v>
      </c>
      <c r="B84" s="23">
        <v>201053774</v>
      </c>
      <c r="C84" s="34" t="s">
        <v>273</v>
      </c>
      <c r="D84" s="34" t="s">
        <v>143</v>
      </c>
      <c r="E84" s="34">
        <v>5</v>
      </c>
      <c r="F84" s="34" t="s">
        <v>274</v>
      </c>
      <c r="G84" s="23" t="s">
        <v>4</v>
      </c>
      <c r="H84" s="34" t="s">
        <v>275</v>
      </c>
      <c r="I84" s="34" t="s">
        <v>276</v>
      </c>
      <c r="J84" s="34">
        <v>2</v>
      </c>
      <c r="K84" s="35">
        <v>7500</v>
      </c>
      <c r="L84" s="35">
        <v>5725</v>
      </c>
    </row>
    <row r="85" spans="1:12" ht="45" x14ac:dyDescent="0.25">
      <c r="A85" s="22">
        <f t="shared" si="0"/>
        <v>46</v>
      </c>
      <c r="B85" s="23">
        <v>201053774</v>
      </c>
      <c r="C85" s="34" t="s">
        <v>155</v>
      </c>
      <c r="D85" s="34" t="s">
        <v>110</v>
      </c>
      <c r="E85" s="34">
        <v>2</v>
      </c>
      <c r="F85" s="34" t="s">
        <v>277</v>
      </c>
      <c r="G85" s="23" t="s">
        <v>124</v>
      </c>
      <c r="H85" s="34" t="s">
        <v>278</v>
      </c>
      <c r="I85" s="34" t="s">
        <v>279</v>
      </c>
      <c r="J85" s="34">
        <v>10</v>
      </c>
      <c r="K85" s="35">
        <v>1944</v>
      </c>
      <c r="L85" s="35">
        <v>1900</v>
      </c>
    </row>
    <row r="86" spans="1:12" ht="30" x14ac:dyDescent="0.25">
      <c r="A86" s="22">
        <f t="shared" si="0"/>
        <v>47</v>
      </c>
      <c r="B86" s="23">
        <v>201053774</v>
      </c>
      <c r="C86" s="34" t="s">
        <v>280</v>
      </c>
      <c r="D86" s="34" t="s">
        <v>170</v>
      </c>
      <c r="E86" s="34">
        <v>1000</v>
      </c>
      <c r="F86" s="34" t="s">
        <v>281</v>
      </c>
      <c r="G86" s="23" t="s">
        <v>129</v>
      </c>
      <c r="H86" s="34" t="s">
        <v>183</v>
      </c>
      <c r="I86" s="34" t="s">
        <v>282</v>
      </c>
      <c r="J86" s="34">
        <v>2</v>
      </c>
      <c r="K86" s="35">
        <v>2900</v>
      </c>
      <c r="L86" s="35">
        <v>1799</v>
      </c>
    </row>
    <row r="87" spans="1:12" ht="45" x14ac:dyDescent="0.25">
      <c r="A87" s="22">
        <f t="shared" si="0"/>
        <v>48</v>
      </c>
      <c r="B87" s="23">
        <v>201053774</v>
      </c>
      <c r="C87" s="34" t="s">
        <v>118</v>
      </c>
      <c r="D87" s="34" t="s">
        <v>110</v>
      </c>
      <c r="E87" s="34">
        <v>2</v>
      </c>
      <c r="F87" s="34" t="s">
        <v>283</v>
      </c>
      <c r="G87" s="23" t="s">
        <v>124</v>
      </c>
      <c r="H87" s="34" t="s">
        <v>284</v>
      </c>
      <c r="I87" s="34" t="s">
        <v>285</v>
      </c>
      <c r="J87" s="34">
        <v>2</v>
      </c>
      <c r="K87" s="35">
        <v>3600</v>
      </c>
      <c r="L87" s="35">
        <v>2400</v>
      </c>
    </row>
    <row r="88" spans="1:12" ht="45" x14ac:dyDescent="0.25">
      <c r="A88" s="22">
        <f t="shared" si="0"/>
        <v>49</v>
      </c>
      <c r="B88" s="23">
        <v>201053774</v>
      </c>
      <c r="C88" s="34" t="s">
        <v>286</v>
      </c>
      <c r="D88" s="34" t="s">
        <v>143</v>
      </c>
      <c r="E88" s="34">
        <v>1</v>
      </c>
      <c r="F88" s="34" t="s">
        <v>287</v>
      </c>
      <c r="G88" s="23" t="s">
        <v>4</v>
      </c>
      <c r="H88" s="34" t="s">
        <v>288</v>
      </c>
      <c r="I88" s="34" t="s">
        <v>289</v>
      </c>
      <c r="J88" s="34">
        <v>1</v>
      </c>
      <c r="K88" s="35">
        <v>30000</v>
      </c>
      <c r="L88" s="35">
        <v>24000</v>
      </c>
    </row>
    <row r="89" spans="1:12" ht="30" x14ac:dyDescent="0.25">
      <c r="A89" s="22">
        <f t="shared" si="0"/>
        <v>50</v>
      </c>
      <c r="B89" s="23">
        <v>201053774</v>
      </c>
      <c r="C89" s="34" t="s">
        <v>280</v>
      </c>
      <c r="D89" s="34" t="s">
        <v>170</v>
      </c>
      <c r="E89" s="34">
        <v>20</v>
      </c>
      <c r="F89" s="34" t="s">
        <v>290</v>
      </c>
      <c r="G89" s="23" t="s">
        <v>124</v>
      </c>
      <c r="H89" s="34" t="s">
        <v>291</v>
      </c>
      <c r="I89" s="34" t="s">
        <v>292</v>
      </c>
      <c r="J89" s="34">
        <v>10</v>
      </c>
      <c r="K89" s="35">
        <v>4600</v>
      </c>
      <c r="L89" s="35">
        <v>3800</v>
      </c>
    </row>
    <row r="90" spans="1:12" ht="45" x14ac:dyDescent="0.25">
      <c r="A90" s="22">
        <f t="shared" si="0"/>
        <v>51</v>
      </c>
      <c r="B90" s="23">
        <v>201053774</v>
      </c>
      <c r="C90" s="34" t="s">
        <v>293</v>
      </c>
      <c r="D90" s="34" t="s">
        <v>72</v>
      </c>
      <c r="E90" s="34">
        <v>138.87</v>
      </c>
      <c r="F90" s="34" t="s">
        <v>294</v>
      </c>
      <c r="G90" s="23" t="s">
        <v>129</v>
      </c>
      <c r="H90" s="34" t="s">
        <v>295</v>
      </c>
      <c r="I90" s="34" t="s">
        <v>296</v>
      </c>
      <c r="J90" s="34">
        <v>5</v>
      </c>
      <c r="K90" s="35">
        <v>41522.129999999997</v>
      </c>
      <c r="L90" s="35">
        <v>13748.13</v>
      </c>
    </row>
    <row r="91" spans="1:12" ht="30" x14ac:dyDescent="0.25">
      <c r="A91" s="22">
        <f t="shared" si="0"/>
        <v>52</v>
      </c>
      <c r="B91" s="23">
        <v>201053774</v>
      </c>
      <c r="C91" s="34" t="s">
        <v>246</v>
      </c>
      <c r="D91" s="34" t="s">
        <v>72</v>
      </c>
      <c r="E91" s="34">
        <v>47.8</v>
      </c>
      <c r="F91" s="34" t="s">
        <v>297</v>
      </c>
      <c r="G91" s="23" t="s">
        <v>129</v>
      </c>
      <c r="H91" s="34" t="s">
        <v>298</v>
      </c>
      <c r="I91" s="34" t="s">
        <v>299</v>
      </c>
      <c r="J91" s="34">
        <v>5</v>
      </c>
      <c r="K91" s="35">
        <v>9560</v>
      </c>
      <c r="L91" s="35">
        <v>3298.2</v>
      </c>
    </row>
    <row r="92" spans="1:12" ht="120" x14ac:dyDescent="0.25">
      <c r="A92" s="22">
        <f t="shared" si="0"/>
        <v>53</v>
      </c>
      <c r="B92" s="23">
        <v>201053774</v>
      </c>
      <c r="C92" s="34" t="s">
        <v>300</v>
      </c>
      <c r="D92" s="34" t="s">
        <v>214</v>
      </c>
      <c r="E92" s="34">
        <v>15</v>
      </c>
      <c r="F92" s="34" t="s">
        <v>301</v>
      </c>
      <c r="G92" s="23" t="s">
        <v>129</v>
      </c>
      <c r="H92" s="34" t="s">
        <v>302</v>
      </c>
      <c r="I92" s="34" t="s">
        <v>303</v>
      </c>
      <c r="J92" s="34">
        <v>14</v>
      </c>
      <c r="K92" s="35">
        <v>192000</v>
      </c>
      <c r="L92" s="35">
        <v>178993.37</v>
      </c>
    </row>
    <row r="93" spans="1:12" ht="45" x14ac:dyDescent="0.25">
      <c r="A93" s="22">
        <f t="shared" si="0"/>
        <v>54</v>
      </c>
      <c r="B93" s="23">
        <v>201053774</v>
      </c>
      <c r="C93" s="34" t="s">
        <v>118</v>
      </c>
      <c r="D93" s="34" t="s">
        <v>110</v>
      </c>
      <c r="E93" s="34">
        <v>2</v>
      </c>
      <c r="F93" s="34" t="s">
        <v>304</v>
      </c>
      <c r="G93" s="23" t="s">
        <v>129</v>
      </c>
      <c r="H93" s="34" t="s">
        <v>305</v>
      </c>
      <c r="I93" s="34" t="s">
        <v>306</v>
      </c>
      <c r="J93" s="34">
        <v>2</v>
      </c>
      <c r="K93" s="35">
        <v>3600</v>
      </c>
      <c r="L93" s="35">
        <v>2500</v>
      </c>
    </row>
    <row r="94" spans="1:12" ht="30" x14ac:dyDescent="0.25">
      <c r="A94" s="22">
        <f t="shared" si="0"/>
        <v>55</v>
      </c>
      <c r="B94" s="23">
        <v>201053774</v>
      </c>
      <c r="C94" s="34" t="s">
        <v>147</v>
      </c>
      <c r="D94" s="34" t="s">
        <v>46</v>
      </c>
      <c r="E94" s="34">
        <v>5</v>
      </c>
      <c r="F94" s="34" t="s">
        <v>307</v>
      </c>
      <c r="G94" s="23" t="s">
        <v>129</v>
      </c>
      <c r="H94" s="34" t="s">
        <v>308</v>
      </c>
      <c r="I94" s="34" t="s">
        <v>309</v>
      </c>
      <c r="J94" s="34">
        <v>2</v>
      </c>
      <c r="K94" s="35">
        <v>1250</v>
      </c>
      <c r="L94" s="35">
        <v>1161.6099999999999</v>
      </c>
    </row>
    <row r="95" spans="1:12" ht="30" x14ac:dyDescent="0.25">
      <c r="A95" s="22">
        <f t="shared" si="0"/>
        <v>56</v>
      </c>
      <c r="B95" s="23">
        <v>201053774</v>
      </c>
      <c r="C95" s="34" t="s">
        <v>310</v>
      </c>
      <c r="D95" s="34" t="s">
        <v>67</v>
      </c>
      <c r="E95" s="34">
        <v>12</v>
      </c>
      <c r="F95" s="34" t="s">
        <v>311</v>
      </c>
      <c r="G95" s="23" t="s">
        <v>129</v>
      </c>
      <c r="H95" s="34" t="s">
        <v>312</v>
      </c>
      <c r="I95" s="34" t="s">
        <v>313</v>
      </c>
      <c r="J95" s="34">
        <v>2</v>
      </c>
      <c r="K95" s="35">
        <v>780</v>
      </c>
      <c r="L95" s="35">
        <v>480</v>
      </c>
    </row>
    <row r="96" spans="1:12" ht="30" x14ac:dyDescent="0.25">
      <c r="A96" s="22">
        <f t="shared" si="0"/>
        <v>57</v>
      </c>
      <c r="B96" s="23">
        <v>201053774</v>
      </c>
      <c r="C96" s="34" t="s">
        <v>314</v>
      </c>
      <c r="D96" s="34" t="s">
        <v>67</v>
      </c>
      <c r="E96" s="34">
        <v>36</v>
      </c>
      <c r="F96" s="34" t="s">
        <v>315</v>
      </c>
      <c r="G96" s="23" t="s">
        <v>129</v>
      </c>
      <c r="H96" s="34" t="s">
        <v>316</v>
      </c>
      <c r="I96" s="34" t="s">
        <v>317</v>
      </c>
      <c r="J96" s="34">
        <v>2</v>
      </c>
      <c r="K96" s="35">
        <v>720</v>
      </c>
      <c r="L96" s="35">
        <v>439.99</v>
      </c>
    </row>
    <row r="97" spans="1:12" ht="45" x14ac:dyDescent="0.25">
      <c r="A97" s="22">
        <f t="shared" si="0"/>
        <v>58</v>
      </c>
      <c r="B97" s="23">
        <v>201053774</v>
      </c>
      <c r="C97" s="34" t="s">
        <v>318</v>
      </c>
      <c r="D97" s="34" t="s">
        <v>67</v>
      </c>
      <c r="E97" s="34">
        <v>10</v>
      </c>
      <c r="F97" s="34" t="s">
        <v>319</v>
      </c>
      <c r="G97" s="23" t="s">
        <v>129</v>
      </c>
      <c r="H97" s="34" t="s">
        <v>320</v>
      </c>
      <c r="I97" s="34" t="s">
        <v>321</v>
      </c>
      <c r="J97" s="34">
        <v>2</v>
      </c>
      <c r="K97" s="35">
        <v>2000</v>
      </c>
      <c r="L97" s="35">
        <v>1200</v>
      </c>
    </row>
    <row r="98" spans="1:12" ht="45" x14ac:dyDescent="0.25">
      <c r="A98" s="22">
        <f t="shared" si="0"/>
        <v>59</v>
      </c>
      <c r="B98" s="23">
        <v>201053774</v>
      </c>
      <c r="C98" s="34" t="s">
        <v>322</v>
      </c>
      <c r="D98" s="34" t="s">
        <v>67</v>
      </c>
      <c r="E98" s="34">
        <v>60</v>
      </c>
      <c r="F98" s="34" t="s">
        <v>323</v>
      </c>
      <c r="G98" s="23" t="s">
        <v>129</v>
      </c>
      <c r="H98" s="34" t="s">
        <v>324</v>
      </c>
      <c r="I98" s="34" t="s">
        <v>325</v>
      </c>
      <c r="J98" s="34">
        <v>5</v>
      </c>
      <c r="K98" s="35">
        <v>1650</v>
      </c>
      <c r="L98" s="35">
        <v>1019.88</v>
      </c>
    </row>
    <row r="99" spans="1:12" ht="30" x14ac:dyDescent="0.25">
      <c r="A99" s="22">
        <f t="shared" si="0"/>
        <v>60</v>
      </c>
      <c r="B99" s="23">
        <v>201053774</v>
      </c>
      <c r="C99" s="34" t="s">
        <v>174</v>
      </c>
      <c r="D99" s="34" t="s">
        <v>170</v>
      </c>
      <c r="E99" s="34">
        <v>20</v>
      </c>
      <c r="F99" s="34" t="s">
        <v>326</v>
      </c>
      <c r="G99" s="23" t="s">
        <v>129</v>
      </c>
      <c r="H99" s="34" t="s">
        <v>327</v>
      </c>
      <c r="I99" s="34" t="s">
        <v>328</v>
      </c>
      <c r="J99" s="34">
        <v>5</v>
      </c>
      <c r="K99" s="35">
        <v>300</v>
      </c>
      <c r="L99" s="35">
        <v>300</v>
      </c>
    </row>
    <row r="100" spans="1:12" ht="45" x14ac:dyDescent="0.25">
      <c r="A100" s="22">
        <f t="shared" si="0"/>
        <v>61</v>
      </c>
      <c r="B100" s="23">
        <v>201053774</v>
      </c>
      <c r="C100" s="34" t="s">
        <v>322</v>
      </c>
      <c r="D100" s="34" t="s">
        <v>67</v>
      </c>
      <c r="E100" s="34">
        <v>60</v>
      </c>
      <c r="F100" s="34" t="s">
        <v>329</v>
      </c>
      <c r="G100" s="23" t="s">
        <v>124</v>
      </c>
      <c r="H100" s="34" t="s">
        <v>330</v>
      </c>
      <c r="I100" s="34" t="s">
        <v>331</v>
      </c>
      <c r="J100" s="34">
        <v>5</v>
      </c>
      <c r="K100" s="35">
        <v>1650</v>
      </c>
      <c r="L100" s="35">
        <v>1159.98</v>
      </c>
    </row>
    <row r="101" spans="1:12" ht="120" x14ac:dyDescent="0.25">
      <c r="A101" s="22">
        <f t="shared" si="0"/>
        <v>62</v>
      </c>
      <c r="B101" s="23">
        <v>201053774</v>
      </c>
      <c r="C101" s="34" t="s">
        <v>300</v>
      </c>
      <c r="D101" s="34" t="s">
        <v>214</v>
      </c>
      <c r="E101" s="34">
        <v>10</v>
      </c>
      <c r="F101" s="34" t="s">
        <v>332</v>
      </c>
      <c r="G101" s="23" t="s">
        <v>4</v>
      </c>
      <c r="H101" s="34" t="s">
        <v>302</v>
      </c>
      <c r="I101" s="34" t="s">
        <v>333</v>
      </c>
      <c r="J101" s="34">
        <v>14</v>
      </c>
      <c r="K101" s="35">
        <v>75000</v>
      </c>
      <c r="L101" s="35">
        <v>68186.679999999993</v>
      </c>
    </row>
    <row r="102" spans="1:12" ht="30" x14ac:dyDescent="0.25">
      <c r="A102" s="22">
        <f t="shared" si="0"/>
        <v>63</v>
      </c>
      <c r="B102" s="23">
        <v>201053774</v>
      </c>
      <c r="C102" s="34" t="s">
        <v>334</v>
      </c>
      <c r="D102" s="34" t="s">
        <v>46</v>
      </c>
      <c r="E102" s="34">
        <v>3</v>
      </c>
      <c r="F102" s="34" t="s">
        <v>335</v>
      </c>
      <c r="G102" s="23" t="s">
        <v>124</v>
      </c>
      <c r="H102" s="34" t="s">
        <v>255</v>
      </c>
      <c r="I102" s="34" t="s">
        <v>336</v>
      </c>
      <c r="J102" s="34">
        <v>1</v>
      </c>
      <c r="K102" s="35">
        <v>135</v>
      </c>
      <c r="L102" s="35">
        <v>104.67</v>
      </c>
    </row>
    <row r="103" spans="1:12" ht="30" x14ac:dyDescent="0.25">
      <c r="A103" s="22">
        <f t="shared" si="0"/>
        <v>64</v>
      </c>
      <c r="B103" s="23">
        <v>201053774</v>
      </c>
      <c r="C103" s="34" t="s">
        <v>337</v>
      </c>
      <c r="D103" s="34" t="s">
        <v>143</v>
      </c>
      <c r="E103" s="34">
        <v>2</v>
      </c>
      <c r="F103" s="34" t="s">
        <v>338</v>
      </c>
      <c r="G103" s="23" t="s">
        <v>129</v>
      </c>
      <c r="H103" s="34" t="s">
        <v>16</v>
      </c>
      <c r="I103" s="34" t="s">
        <v>339</v>
      </c>
      <c r="J103" s="34">
        <v>2</v>
      </c>
      <c r="K103" s="35">
        <v>76000</v>
      </c>
      <c r="L103" s="35">
        <v>64960</v>
      </c>
    </row>
    <row r="104" spans="1:12" ht="45" x14ac:dyDescent="0.25">
      <c r="A104" s="22">
        <f t="shared" si="0"/>
        <v>65</v>
      </c>
      <c r="B104" s="23">
        <v>201053774</v>
      </c>
      <c r="C104" s="34" t="s">
        <v>340</v>
      </c>
      <c r="D104" s="34" t="s">
        <v>11</v>
      </c>
      <c r="E104" s="34">
        <v>300</v>
      </c>
      <c r="F104" s="34" t="s">
        <v>341</v>
      </c>
      <c r="G104" s="23" t="s">
        <v>124</v>
      </c>
      <c r="H104" s="34" t="s">
        <v>342</v>
      </c>
      <c r="I104" s="34" t="s">
        <v>343</v>
      </c>
      <c r="J104" s="34">
        <v>1</v>
      </c>
      <c r="K104" s="35">
        <v>33150</v>
      </c>
      <c r="L104" s="35">
        <v>14400</v>
      </c>
    </row>
    <row r="105" spans="1:12" ht="45" x14ac:dyDescent="0.25">
      <c r="A105" s="22">
        <f t="shared" si="0"/>
        <v>66</v>
      </c>
      <c r="B105" s="23">
        <v>201053774</v>
      </c>
      <c r="C105" s="34" t="s">
        <v>344</v>
      </c>
      <c r="D105" s="34" t="s">
        <v>11</v>
      </c>
      <c r="E105" s="34">
        <v>200</v>
      </c>
      <c r="F105" s="34" t="s">
        <v>345</v>
      </c>
      <c r="G105" s="23" t="s">
        <v>4</v>
      </c>
      <c r="H105" s="34" t="s">
        <v>346</v>
      </c>
      <c r="I105" s="34" t="s">
        <v>347</v>
      </c>
      <c r="J105" s="34">
        <v>1</v>
      </c>
      <c r="K105" s="35">
        <v>7800</v>
      </c>
      <c r="L105" s="35">
        <v>2544.4</v>
      </c>
    </row>
    <row r="106" spans="1:12" ht="30" x14ac:dyDescent="0.25">
      <c r="A106" s="22">
        <f t="shared" ref="A106:A110" si="1">+A105+1</f>
        <v>67</v>
      </c>
      <c r="B106" s="23">
        <v>201053774</v>
      </c>
      <c r="C106" s="34" t="s">
        <v>348</v>
      </c>
      <c r="D106" s="34" t="s">
        <v>349</v>
      </c>
      <c r="E106" s="34">
        <v>300</v>
      </c>
      <c r="F106" s="34" t="s">
        <v>350</v>
      </c>
      <c r="G106" s="23" t="s">
        <v>124</v>
      </c>
      <c r="H106" s="34" t="s">
        <v>351</v>
      </c>
      <c r="I106" s="34" t="s">
        <v>352</v>
      </c>
      <c r="J106" s="34">
        <v>1</v>
      </c>
      <c r="K106" s="35">
        <v>37050</v>
      </c>
      <c r="L106" s="35">
        <v>14700</v>
      </c>
    </row>
    <row r="107" spans="1:12" ht="30" x14ac:dyDescent="0.25">
      <c r="A107" s="22">
        <f t="shared" si="1"/>
        <v>68</v>
      </c>
      <c r="B107" s="23">
        <v>201053774</v>
      </c>
      <c r="C107" s="34" t="s">
        <v>239</v>
      </c>
      <c r="D107" s="34" t="s">
        <v>61</v>
      </c>
      <c r="E107" s="34">
        <v>300</v>
      </c>
      <c r="F107" s="34" t="s">
        <v>353</v>
      </c>
      <c r="G107" s="23" t="s">
        <v>129</v>
      </c>
      <c r="H107" s="34" t="s">
        <v>354</v>
      </c>
      <c r="I107" s="34" t="s">
        <v>355</v>
      </c>
      <c r="J107" s="34">
        <v>1</v>
      </c>
      <c r="K107" s="35">
        <v>3900</v>
      </c>
      <c r="L107" s="35">
        <v>1949.7</v>
      </c>
    </row>
    <row r="108" spans="1:12" ht="45" x14ac:dyDescent="0.25">
      <c r="A108" s="22">
        <f t="shared" si="1"/>
        <v>69</v>
      </c>
      <c r="B108" s="23">
        <v>201053774</v>
      </c>
      <c r="C108" s="34" t="s">
        <v>286</v>
      </c>
      <c r="D108" s="34" t="s">
        <v>143</v>
      </c>
      <c r="E108" s="34">
        <v>1</v>
      </c>
      <c r="F108" s="34" t="s">
        <v>356</v>
      </c>
      <c r="G108" s="23" t="s">
        <v>124</v>
      </c>
      <c r="H108" s="34" t="s">
        <v>357</v>
      </c>
      <c r="I108" s="34" t="s">
        <v>358</v>
      </c>
      <c r="J108" s="34">
        <v>1</v>
      </c>
      <c r="K108" s="35">
        <v>30000</v>
      </c>
      <c r="L108" s="35">
        <v>14956</v>
      </c>
    </row>
    <row r="109" spans="1:12" ht="30" x14ac:dyDescent="0.25">
      <c r="A109" s="22">
        <f t="shared" si="1"/>
        <v>70</v>
      </c>
      <c r="B109" s="23">
        <v>201053774</v>
      </c>
      <c r="C109" s="34" t="s">
        <v>286</v>
      </c>
      <c r="D109" s="34" t="s">
        <v>143</v>
      </c>
      <c r="E109" s="34">
        <v>1</v>
      </c>
      <c r="F109" s="34" t="s">
        <v>359</v>
      </c>
      <c r="G109" s="23" t="s">
        <v>4</v>
      </c>
      <c r="H109" s="34" t="s">
        <v>360</v>
      </c>
      <c r="I109" s="34" t="s">
        <v>361</v>
      </c>
      <c r="J109" s="34">
        <v>2</v>
      </c>
      <c r="K109" s="35">
        <v>8000</v>
      </c>
      <c r="L109" s="35">
        <v>6200</v>
      </c>
    </row>
    <row r="110" spans="1:12" ht="30.75" thickBot="1" x14ac:dyDescent="0.3">
      <c r="A110" s="22">
        <f t="shared" si="1"/>
        <v>71</v>
      </c>
      <c r="B110" s="23">
        <v>201053774</v>
      </c>
      <c r="C110" s="34" t="s">
        <v>362</v>
      </c>
      <c r="D110" s="34" t="s">
        <v>23</v>
      </c>
      <c r="E110" s="34">
        <v>200</v>
      </c>
      <c r="F110" s="34" t="s">
        <v>363</v>
      </c>
      <c r="G110" s="23" t="s">
        <v>124</v>
      </c>
      <c r="H110" s="34" t="s">
        <v>364</v>
      </c>
      <c r="I110" s="34" t="s">
        <v>365</v>
      </c>
      <c r="J110" s="34">
        <v>1</v>
      </c>
      <c r="K110" s="35">
        <v>280000</v>
      </c>
      <c r="L110" s="35">
        <v>210000</v>
      </c>
    </row>
    <row r="111" spans="1:12" ht="15.75" thickBot="1" x14ac:dyDescent="0.3">
      <c r="A111" s="30"/>
      <c r="B111" s="31"/>
      <c r="C111" s="31"/>
      <c r="D111" s="31"/>
      <c r="E111" s="31"/>
      <c r="F111" s="31"/>
      <c r="G111" s="31" t="s">
        <v>7</v>
      </c>
      <c r="H111" s="31"/>
      <c r="I111" s="31"/>
      <c r="J111" s="31"/>
      <c r="K111" s="31"/>
      <c r="L111" s="17">
        <f>SUM(L40:L110)</f>
        <v>926670</v>
      </c>
    </row>
    <row r="112" spans="1:12" ht="15.75" thickBot="1" x14ac:dyDescent="0.3">
      <c r="A112" s="18"/>
      <c r="B112" s="19"/>
      <c r="C112" s="19"/>
      <c r="D112" s="19"/>
      <c r="E112" s="19"/>
      <c r="F112" s="19"/>
      <c r="G112" s="19" t="s">
        <v>26</v>
      </c>
      <c r="H112" s="19"/>
      <c r="I112" s="19"/>
      <c r="J112" s="19"/>
      <c r="K112" s="20"/>
      <c r="L112" s="21">
        <f>SUM(L111)</f>
        <v>926670</v>
      </c>
    </row>
    <row r="113" spans="1:12" ht="15.75" thickBot="1" x14ac:dyDescent="0.3">
      <c r="A113" s="30"/>
      <c r="B113" s="31"/>
      <c r="C113" s="31"/>
      <c r="D113" s="31"/>
      <c r="E113" s="31"/>
      <c r="F113" s="31"/>
      <c r="G113" s="31" t="s">
        <v>366</v>
      </c>
      <c r="H113" s="31"/>
      <c r="I113" s="31"/>
      <c r="J113" s="31"/>
      <c r="K113" s="31"/>
      <c r="L113" s="39"/>
    </row>
    <row r="114" spans="1:12" ht="30" x14ac:dyDescent="0.25">
      <c r="A114" s="28">
        <v>1</v>
      </c>
      <c r="B114" s="12">
        <v>201053774</v>
      </c>
      <c r="C114" s="34" t="s">
        <v>367</v>
      </c>
      <c r="D114" s="34" t="s">
        <v>46</v>
      </c>
      <c r="E114" s="34">
        <v>1000</v>
      </c>
      <c r="F114" s="34" t="s">
        <v>368</v>
      </c>
      <c r="G114" s="12" t="s">
        <v>124</v>
      </c>
      <c r="H114" s="34" t="s">
        <v>369</v>
      </c>
      <c r="I114" s="34" t="s">
        <v>370</v>
      </c>
      <c r="J114" s="12">
        <v>10</v>
      </c>
      <c r="K114" s="35">
        <v>7000</v>
      </c>
      <c r="L114" s="35">
        <v>5500</v>
      </c>
    </row>
    <row r="115" spans="1:12" ht="30" x14ac:dyDescent="0.25">
      <c r="A115" s="22">
        <f>+A114+1</f>
        <v>2</v>
      </c>
      <c r="B115" s="23">
        <v>201053774</v>
      </c>
      <c r="C115" s="34" t="s">
        <v>367</v>
      </c>
      <c r="D115" s="34" t="s">
        <v>46</v>
      </c>
      <c r="E115" s="34">
        <v>1000</v>
      </c>
      <c r="F115" s="34" t="s">
        <v>371</v>
      </c>
      <c r="G115" s="23" t="s">
        <v>129</v>
      </c>
      <c r="H115" s="34" t="s">
        <v>372</v>
      </c>
      <c r="I115" s="34" t="s">
        <v>373</v>
      </c>
      <c r="J115" s="23">
        <v>10</v>
      </c>
      <c r="K115" s="35">
        <v>6000</v>
      </c>
      <c r="L115" s="35">
        <v>3300</v>
      </c>
    </row>
    <row r="116" spans="1:12" ht="60" x14ac:dyDescent="0.25">
      <c r="A116" s="22">
        <f t="shared" ref="A116:A127" si="2">+A115+1</f>
        <v>3</v>
      </c>
      <c r="B116" s="23">
        <v>201053774</v>
      </c>
      <c r="C116" s="34" t="s">
        <v>374</v>
      </c>
      <c r="D116" s="34" t="s">
        <v>375</v>
      </c>
      <c r="E116" s="34">
        <v>1</v>
      </c>
      <c r="F116" s="34" t="s">
        <v>376</v>
      </c>
      <c r="G116" s="23" t="s">
        <v>124</v>
      </c>
      <c r="H116" s="34" t="s">
        <v>377</v>
      </c>
      <c r="I116" s="34" t="s">
        <v>378</v>
      </c>
      <c r="J116" s="23">
        <v>1</v>
      </c>
      <c r="K116" s="35">
        <v>250</v>
      </c>
      <c r="L116" s="35">
        <v>80</v>
      </c>
    </row>
    <row r="117" spans="1:12" ht="30" x14ac:dyDescent="0.25">
      <c r="A117" s="22">
        <f t="shared" si="2"/>
        <v>4</v>
      </c>
      <c r="B117" s="23">
        <v>201053774</v>
      </c>
      <c r="C117" s="34" t="s">
        <v>379</v>
      </c>
      <c r="D117" s="34" t="s">
        <v>380</v>
      </c>
      <c r="E117" s="34">
        <v>3000</v>
      </c>
      <c r="F117" s="34" t="s">
        <v>381</v>
      </c>
      <c r="G117" s="23" t="s">
        <v>124</v>
      </c>
      <c r="H117" s="34" t="s">
        <v>382</v>
      </c>
      <c r="I117" s="34" t="s">
        <v>383</v>
      </c>
      <c r="J117" s="23">
        <v>1</v>
      </c>
      <c r="K117" s="35">
        <v>1470</v>
      </c>
      <c r="L117" s="35">
        <v>1260</v>
      </c>
    </row>
    <row r="118" spans="1:12" ht="45" x14ac:dyDescent="0.25">
      <c r="A118" s="22">
        <f t="shared" si="2"/>
        <v>5</v>
      </c>
      <c r="B118" s="23">
        <v>201053774</v>
      </c>
      <c r="C118" s="34" t="s">
        <v>384</v>
      </c>
      <c r="D118" s="34" t="s">
        <v>97</v>
      </c>
      <c r="E118" s="34">
        <v>35</v>
      </c>
      <c r="F118" s="34" t="s">
        <v>385</v>
      </c>
      <c r="G118" s="23" t="s">
        <v>124</v>
      </c>
      <c r="H118" s="34" t="s">
        <v>386</v>
      </c>
      <c r="I118" s="34" t="s">
        <v>387</v>
      </c>
      <c r="J118" s="23">
        <v>1</v>
      </c>
      <c r="K118" s="35">
        <v>6965</v>
      </c>
      <c r="L118" s="35">
        <v>2765</v>
      </c>
    </row>
    <row r="119" spans="1:12" ht="30" x14ac:dyDescent="0.25">
      <c r="A119" s="22">
        <f t="shared" si="2"/>
        <v>6</v>
      </c>
      <c r="B119" s="23">
        <v>201053774</v>
      </c>
      <c r="C119" s="34" t="s">
        <v>388</v>
      </c>
      <c r="D119" s="34" t="s">
        <v>46</v>
      </c>
      <c r="E119" s="34">
        <v>3000</v>
      </c>
      <c r="F119" s="34" t="s">
        <v>389</v>
      </c>
      <c r="G119" s="23" t="s">
        <v>129</v>
      </c>
      <c r="H119" s="34" t="s">
        <v>382</v>
      </c>
      <c r="I119" s="34" t="s">
        <v>390</v>
      </c>
      <c r="J119" s="23">
        <v>1</v>
      </c>
      <c r="K119" s="35">
        <v>1470</v>
      </c>
      <c r="L119" s="35">
        <v>1260</v>
      </c>
    </row>
    <row r="120" spans="1:12" ht="60" x14ac:dyDescent="0.25">
      <c r="A120" s="22">
        <f t="shared" si="2"/>
        <v>7</v>
      </c>
      <c r="B120" s="23">
        <v>201053774</v>
      </c>
      <c r="C120" s="34" t="s">
        <v>374</v>
      </c>
      <c r="D120" s="34" t="s">
        <v>375</v>
      </c>
      <c r="E120" s="34">
        <v>1</v>
      </c>
      <c r="F120" s="34" t="s">
        <v>391</v>
      </c>
      <c r="G120" s="23" t="s">
        <v>124</v>
      </c>
      <c r="H120" s="34" t="s">
        <v>377</v>
      </c>
      <c r="I120" s="34" t="s">
        <v>392</v>
      </c>
      <c r="J120" s="23">
        <v>1</v>
      </c>
      <c r="K120" s="35">
        <v>250</v>
      </c>
      <c r="L120" s="35">
        <v>80</v>
      </c>
    </row>
    <row r="121" spans="1:12" ht="30" x14ac:dyDescent="0.25">
      <c r="A121" s="22">
        <f t="shared" si="2"/>
        <v>8</v>
      </c>
      <c r="B121" s="23">
        <v>201053774</v>
      </c>
      <c r="C121" s="34" t="s">
        <v>393</v>
      </c>
      <c r="D121" s="34" t="s">
        <v>394</v>
      </c>
      <c r="E121" s="34">
        <v>100</v>
      </c>
      <c r="F121" s="34" t="s">
        <v>395</v>
      </c>
      <c r="G121" s="23" t="s">
        <v>124</v>
      </c>
      <c r="H121" s="34" t="s">
        <v>396</v>
      </c>
      <c r="I121" s="34" t="s">
        <v>397</v>
      </c>
      <c r="J121" s="23">
        <v>10</v>
      </c>
      <c r="K121" s="35">
        <v>2000</v>
      </c>
      <c r="L121" s="35">
        <v>2000</v>
      </c>
    </row>
    <row r="122" spans="1:12" ht="30" x14ac:dyDescent="0.25">
      <c r="A122" s="22">
        <f t="shared" si="2"/>
        <v>9</v>
      </c>
      <c r="B122" s="23">
        <v>201053774</v>
      </c>
      <c r="C122" s="34" t="s">
        <v>398</v>
      </c>
      <c r="D122" s="34" t="s">
        <v>97</v>
      </c>
      <c r="E122" s="34">
        <v>9</v>
      </c>
      <c r="F122" s="34" t="s">
        <v>399</v>
      </c>
      <c r="G122" s="23" t="s">
        <v>124</v>
      </c>
      <c r="H122" s="34" t="s">
        <v>400</v>
      </c>
      <c r="I122" s="34" t="s">
        <v>401</v>
      </c>
      <c r="J122" s="23">
        <v>1</v>
      </c>
      <c r="K122" s="35">
        <v>5090.3999999999996</v>
      </c>
      <c r="L122" s="35">
        <v>4072.32</v>
      </c>
    </row>
    <row r="123" spans="1:12" ht="30" x14ac:dyDescent="0.25">
      <c r="A123" s="22">
        <f t="shared" si="2"/>
        <v>10</v>
      </c>
      <c r="B123" s="23">
        <v>201053774</v>
      </c>
      <c r="C123" s="34" t="s">
        <v>402</v>
      </c>
      <c r="D123" s="34" t="s">
        <v>403</v>
      </c>
      <c r="E123" s="34">
        <v>375</v>
      </c>
      <c r="F123" s="34" t="s">
        <v>404</v>
      </c>
      <c r="G123" s="23" t="s">
        <v>129</v>
      </c>
      <c r="H123" s="34" t="s">
        <v>405</v>
      </c>
      <c r="I123" s="34" t="s">
        <v>406</v>
      </c>
      <c r="J123" s="23">
        <v>1</v>
      </c>
      <c r="K123" s="35">
        <v>37500</v>
      </c>
      <c r="L123" s="35">
        <v>28106.25</v>
      </c>
    </row>
    <row r="124" spans="1:12" ht="45" x14ac:dyDescent="0.25">
      <c r="A124" s="22">
        <f t="shared" si="2"/>
        <v>11</v>
      </c>
      <c r="B124" s="23">
        <v>201053774</v>
      </c>
      <c r="C124" s="34" t="s">
        <v>384</v>
      </c>
      <c r="D124" s="34" t="s">
        <v>97</v>
      </c>
      <c r="E124" s="34">
        <v>9</v>
      </c>
      <c r="F124" s="34" t="s">
        <v>407</v>
      </c>
      <c r="G124" s="23" t="s">
        <v>124</v>
      </c>
      <c r="H124" s="34" t="s">
        <v>408</v>
      </c>
      <c r="I124" s="34" t="s">
        <v>409</v>
      </c>
      <c r="J124" s="23">
        <v>1</v>
      </c>
      <c r="K124" s="35">
        <v>1890</v>
      </c>
      <c r="L124" s="35">
        <v>675</v>
      </c>
    </row>
    <row r="125" spans="1:12" ht="30" x14ac:dyDescent="0.25">
      <c r="A125" s="22">
        <f t="shared" si="2"/>
        <v>12</v>
      </c>
      <c r="B125" s="23">
        <v>201053774</v>
      </c>
      <c r="C125" s="34" t="s">
        <v>410</v>
      </c>
      <c r="D125" s="34" t="s">
        <v>97</v>
      </c>
      <c r="E125" s="34">
        <v>200</v>
      </c>
      <c r="F125" s="34" t="s">
        <v>411</v>
      </c>
      <c r="G125" s="23" t="s">
        <v>124</v>
      </c>
      <c r="H125" s="34" t="s">
        <v>412</v>
      </c>
      <c r="I125" s="34" t="s">
        <v>413</v>
      </c>
      <c r="J125" s="23">
        <v>7</v>
      </c>
      <c r="K125" s="35">
        <v>51744</v>
      </c>
      <c r="L125" s="35">
        <v>34496</v>
      </c>
    </row>
    <row r="126" spans="1:12" ht="30" x14ac:dyDescent="0.25">
      <c r="A126" s="22">
        <f t="shared" si="2"/>
        <v>13</v>
      </c>
      <c r="B126" s="23">
        <v>201053774</v>
      </c>
      <c r="C126" s="34" t="s">
        <v>414</v>
      </c>
      <c r="D126" s="34" t="s">
        <v>46</v>
      </c>
      <c r="E126" s="34">
        <v>300</v>
      </c>
      <c r="F126" s="34" t="s">
        <v>415</v>
      </c>
      <c r="G126" s="23" t="s">
        <v>124</v>
      </c>
      <c r="H126" s="34" t="s">
        <v>416</v>
      </c>
      <c r="I126" s="34" t="s">
        <v>417</v>
      </c>
      <c r="J126" s="23">
        <v>8</v>
      </c>
      <c r="K126" s="35">
        <v>10584</v>
      </c>
      <c r="L126" s="35">
        <v>6000</v>
      </c>
    </row>
    <row r="127" spans="1:12" ht="45" x14ac:dyDescent="0.25">
      <c r="A127" s="22">
        <f t="shared" si="2"/>
        <v>14</v>
      </c>
      <c r="B127" s="23">
        <v>201053774</v>
      </c>
      <c r="C127" s="34" t="s">
        <v>384</v>
      </c>
      <c r="D127" s="34" t="s">
        <v>97</v>
      </c>
      <c r="E127" s="34">
        <v>45</v>
      </c>
      <c r="F127" s="34" t="s">
        <v>418</v>
      </c>
      <c r="G127" s="23" t="s">
        <v>129</v>
      </c>
      <c r="H127" s="34" t="s">
        <v>408</v>
      </c>
      <c r="I127" s="34" t="s">
        <v>419</v>
      </c>
      <c r="J127" s="23">
        <v>1</v>
      </c>
      <c r="K127" s="35">
        <v>9450</v>
      </c>
      <c r="L127" s="35">
        <v>4005</v>
      </c>
    </row>
    <row r="128" spans="1:12" ht="30" x14ac:dyDescent="0.25">
      <c r="A128" s="40">
        <v>15</v>
      </c>
      <c r="B128" s="23">
        <v>201053774</v>
      </c>
      <c r="C128" s="34" t="s">
        <v>420</v>
      </c>
      <c r="D128" s="34" t="s">
        <v>97</v>
      </c>
      <c r="E128" s="34">
        <v>1</v>
      </c>
      <c r="F128" s="34" t="s">
        <v>421</v>
      </c>
      <c r="G128" s="23" t="s">
        <v>129</v>
      </c>
      <c r="H128" s="34" t="s">
        <v>422</v>
      </c>
      <c r="I128" s="34" t="s">
        <v>423</v>
      </c>
      <c r="J128" s="41">
        <v>1</v>
      </c>
      <c r="K128" s="35">
        <v>250</v>
      </c>
      <c r="L128" s="35">
        <v>80</v>
      </c>
    </row>
    <row r="129" spans="1:12" ht="30.75" thickBot="1" x14ac:dyDescent="0.3">
      <c r="A129" s="40">
        <v>16</v>
      </c>
      <c r="B129" s="41">
        <v>201053774</v>
      </c>
      <c r="C129" s="34" t="s">
        <v>424</v>
      </c>
      <c r="D129" s="34" t="s">
        <v>46</v>
      </c>
      <c r="E129" s="34">
        <v>3</v>
      </c>
      <c r="F129" s="34" t="s">
        <v>425</v>
      </c>
      <c r="G129" s="41" t="s">
        <v>124</v>
      </c>
      <c r="H129" s="34" t="s">
        <v>426</v>
      </c>
      <c r="I129" s="34" t="s">
        <v>427</v>
      </c>
      <c r="J129" s="41">
        <v>5</v>
      </c>
      <c r="K129" s="35">
        <v>544.32000000000005</v>
      </c>
      <c r="L129" s="35">
        <v>362.88</v>
      </c>
    </row>
    <row r="130" spans="1:12" ht="15.75" thickBot="1" x14ac:dyDescent="0.3">
      <c r="A130" s="30"/>
      <c r="B130" s="31"/>
      <c r="C130" s="31"/>
      <c r="D130" s="31"/>
      <c r="E130" s="31"/>
      <c r="F130" s="31"/>
      <c r="G130" s="31" t="s">
        <v>7</v>
      </c>
      <c r="H130" s="31"/>
      <c r="I130" s="31"/>
      <c r="J130" s="31"/>
      <c r="K130" s="31"/>
      <c r="L130" s="17">
        <f>SUM(L114:L129)</f>
        <v>94042.450000000012</v>
      </c>
    </row>
    <row r="131" spans="1:12" ht="15.75" thickBot="1" x14ac:dyDescent="0.3">
      <c r="A131" s="8"/>
      <c r="B131" s="9"/>
      <c r="C131" s="9"/>
      <c r="D131" s="9"/>
      <c r="E131" s="9"/>
      <c r="F131" s="9"/>
      <c r="G131" s="9" t="s">
        <v>428</v>
      </c>
      <c r="H131" s="9"/>
      <c r="I131" s="9"/>
      <c r="J131" s="9"/>
      <c r="K131" s="31"/>
      <c r="L131" s="42">
        <f>SUM(L130)</f>
        <v>94042.450000000012</v>
      </c>
    </row>
    <row r="132" spans="1:12" ht="84.75" thickBot="1" x14ac:dyDescent="0.3">
      <c r="A132" s="8"/>
      <c r="B132" s="9"/>
      <c r="C132" s="9"/>
      <c r="D132" s="9"/>
      <c r="E132" s="9"/>
      <c r="F132" s="9"/>
      <c r="G132" s="9" t="s">
        <v>429</v>
      </c>
      <c r="H132" s="9"/>
      <c r="I132" s="9"/>
      <c r="J132" s="9"/>
      <c r="K132" s="31"/>
      <c r="L132" s="43">
        <f>SUM(L131,L112,L38,L17,L10)</f>
        <v>5717491.0600000005</v>
      </c>
    </row>
    <row r="133" spans="1:12" ht="102.75" thickBot="1" x14ac:dyDescent="0.3">
      <c r="A133" s="30"/>
      <c r="B133" s="31"/>
      <c r="C133" s="19"/>
      <c r="D133" s="19"/>
      <c r="E133" s="31"/>
      <c r="F133" s="31"/>
      <c r="G133" s="31" t="s">
        <v>430</v>
      </c>
      <c r="H133" s="31"/>
      <c r="I133" s="31"/>
      <c r="J133" s="31"/>
      <c r="K133" s="44"/>
      <c r="L133" s="45" t="s">
        <v>431</v>
      </c>
    </row>
    <row r="134" spans="1:12" ht="120" x14ac:dyDescent="0.25">
      <c r="A134" s="46">
        <v>1</v>
      </c>
      <c r="B134" s="46" t="s">
        <v>432</v>
      </c>
      <c r="C134" s="47" t="s">
        <v>433</v>
      </c>
      <c r="D134" s="47" t="s">
        <v>434</v>
      </c>
      <c r="E134" s="47">
        <v>1</v>
      </c>
      <c r="F134" s="47" t="s">
        <v>435</v>
      </c>
      <c r="G134" s="46" t="s">
        <v>4</v>
      </c>
      <c r="H134" s="46" t="s">
        <v>436</v>
      </c>
      <c r="I134" s="48" t="s">
        <v>437</v>
      </c>
      <c r="J134" s="46">
        <v>7</v>
      </c>
      <c r="K134" s="47" t="s">
        <v>438</v>
      </c>
      <c r="L134" s="15">
        <v>4504000</v>
      </c>
    </row>
    <row r="135" spans="1:12" ht="120" x14ac:dyDescent="0.25">
      <c r="A135" s="46">
        <f>+A134+1</f>
        <v>2</v>
      </c>
      <c r="B135" s="46" t="s">
        <v>432</v>
      </c>
      <c r="C135" s="47" t="s">
        <v>433</v>
      </c>
      <c r="D135" s="47" t="s">
        <v>434</v>
      </c>
      <c r="E135" s="47">
        <v>1</v>
      </c>
      <c r="F135" s="47" t="s">
        <v>439</v>
      </c>
      <c r="G135" s="46" t="s">
        <v>4</v>
      </c>
      <c r="H135" s="46" t="s">
        <v>440</v>
      </c>
      <c r="I135" s="48" t="s">
        <v>441</v>
      </c>
      <c r="J135" s="46">
        <v>7</v>
      </c>
      <c r="K135" s="47" t="s">
        <v>438</v>
      </c>
      <c r="L135" s="26">
        <v>2889600</v>
      </c>
    </row>
    <row r="136" spans="1:12" ht="120" x14ac:dyDescent="0.25">
      <c r="A136" s="46">
        <f t="shared" ref="A136:A139" si="3">+A135+1</f>
        <v>3</v>
      </c>
      <c r="B136" s="46" t="s">
        <v>432</v>
      </c>
      <c r="C136" s="47" t="s">
        <v>442</v>
      </c>
      <c r="D136" s="47" t="s">
        <v>443</v>
      </c>
      <c r="E136" s="47">
        <v>3</v>
      </c>
      <c r="F136" s="47" t="s">
        <v>444</v>
      </c>
      <c r="G136" s="46" t="s">
        <v>4</v>
      </c>
      <c r="H136" s="46" t="s">
        <v>445</v>
      </c>
      <c r="I136" s="48" t="s">
        <v>446</v>
      </c>
      <c r="J136" s="46">
        <v>270</v>
      </c>
      <c r="K136" s="47" t="s">
        <v>447</v>
      </c>
      <c r="L136" s="26">
        <v>91840000</v>
      </c>
    </row>
    <row r="137" spans="1:12" ht="120" x14ac:dyDescent="0.25">
      <c r="A137" s="46">
        <f t="shared" si="3"/>
        <v>4</v>
      </c>
      <c r="B137" s="46" t="s">
        <v>432</v>
      </c>
      <c r="C137" s="47" t="s">
        <v>448</v>
      </c>
      <c r="D137" s="47" t="s">
        <v>443</v>
      </c>
      <c r="E137" s="47">
        <v>84</v>
      </c>
      <c r="F137" s="47" t="s">
        <v>449</v>
      </c>
      <c r="G137" s="46" t="s">
        <v>4</v>
      </c>
      <c r="H137" s="46" t="s">
        <v>450</v>
      </c>
      <c r="I137" s="48" t="s">
        <v>451</v>
      </c>
      <c r="J137" s="46">
        <v>270</v>
      </c>
      <c r="K137" s="47" t="s">
        <v>447</v>
      </c>
      <c r="L137" s="26">
        <v>63504000</v>
      </c>
    </row>
    <row r="138" spans="1:12" ht="120" x14ac:dyDescent="0.25">
      <c r="A138" s="46">
        <f t="shared" si="3"/>
        <v>5</v>
      </c>
      <c r="B138" s="46" t="s">
        <v>432</v>
      </c>
      <c r="C138" s="47" t="s">
        <v>442</v>
      </c>
      <c r="D138" s="47" t="s">
        <v>443</v>
      </c>
      <c r="E138" s="47">
        <v>3</v>
      </c>
      <c r="F138" s="47" t="s">
        <v>452</v>
      </c>
      <c r="G138" s="46" t="s">
        <v>4</v>
      </c>
      <c r="H138" s="46" t="s">
        <v>453</v>
      </c>
      <c r="I138" s="48" t="s">
        <v>454</v>
      </c>
      <c r="J138" s="46">
        <v>270</v>
      </c>
      <c r="K138" s="47" t="s">
        <v>447</v>
      </c>
      <c r="L138" s="26">
        <v>15000000</v>
      </c>
    </row>
    <row r="139" spans="1:12" ht="120" x14ac:dyDescent="0.25">
      <c r="A139" s="46">
        <f t="shared" si="3"/>
        <v>6</v>
      </c>
      <c r="B139" s="46" t="s">
        <v>432</v>
      </c>
      <c r="C139" s="47" t="s">
        <v>455</v>
      </c>
      <c r="D139" s="47" t="s">
        <v>443</v>
      </c>
      <c r="E139" s="47">
        <v>2250</v>
      </c>
      <c r="F139" s="47" t="s">
        <v>456</v>
      </c>
      <c r="G139" s="46" t="s">
        <v>4</v>
      </c>
      <c r="H139" s="46" t="s">
        <v>457</v>
      </c>
      <c r="I139" s="48" t="s">
        <v>458</v>
      </c>
      <c r="J139" s="46">
        <v>270</v>
      </c>
      <c r="K139" s="47" t="s">
        <v>447</v>
      </c>
      <c r="L139" s="26">
        <v>58212000</v>
      </c>
    </row>
    <row r="140" spans="1:12" ht="120" x14ac:dyDescent="0.25">
      <c r="A140" s="46">
        <f>+A139+1</f>
        <v>7</v>
      </c>
      <c r="B140" s="46" t="s">
        <v>432</v>
      </c>
      <c r="C140" s="47" t="s">
        <v>442</v>
      </c>
      <c r="D140" s="47" t="s">
        <v>443</v>
      </c>
      <c r="E140" s="47">
        <v>3</v>
      </c>
      <c r="F140" s="47" t="s">
        <v>459</v>
      </c>
      <c r="G140" s="46" t="s">
        <v>4</v>
      </c>
      <c r="H140" s="46" t="s">
        <v>460</v>
      </c>
      <c r="I140" s="48" t="s">
        <v>461</v>
      </c>
      <c r="J140" s="46">
        <v>270</v>
      </c>
      <c r="K140" s="47" t="s">
        <v>447</v>
      </c>
      <c r="L140" s="26">
        <v>20748000</v>
      </c>
    </row>
    <row r="141" spans="1:12" ht="120" x14ac:dyDescent="0.25">
      <c r="A141" s="46">
        <f t="shared" ref="A141:A195" si="4">+A140+1</f>
        <v>8</v>
      </c>
      <c r="B141" s="46" t="s">
        <v>432</v>
      </c>
      <c r="C141" s="47" t="s">
        <v>442</v>
      </c>
      <c r="D141" s="47" t="s">
        <v>443</v>
      </c>
      <c r="E141" s="47">
        <v>3</v>
      </c>
      <c r="F141" s="47" t="s">
        <v>462</v>
      </c>
      <c r="G141" s="46" t="s">
        <v>4</v>
      </c>
      <c r="H141" s="46" t="s">
        <v>463</v>
      </c>
      <c r="I141" s="48" t="s">
        <v>464</v>
      </c>
      <c r="J141" s="46">
        <v>270</v>
      </c>
      <c r="K141" s="47" t="s">
        <v>447</v>
      </c>
      <c r="L141" s="26">
        <v>19152000</v>
      </c>
    </row>
    <row r="142" spans="1:12" ht="120" x14ac:dyDescent="0.25">
      <c r="A142" s="46">
        <f t="shared" si="4"/>
        <v>9</v>
      </c>
      <c r="B142" s="46" t="s">
        <v>432</v>
      </c>
      <c r="C142" s="47" t="s">
        <v>465</v>
      </c>
      <c r="D142" s="47" t="s">
        <v>170</v>
      </c>
      <c r="E142" s="47">
        <v>1</v>
      </c>
      <c r="F142" s="47" t="s">
        <v>466</v>
      </c>
      <c r="G142" s="46" t="s">
        <v>4</v>
      </c>
      <c r="H142" s="46" t="s">
        <v>467</v>
      </c>
      <c r="I142" s="48" t="s">
        <v>468</v>
      </c>
      <c r="J142" s="46">
        <v>7</v>
      </c>
      <c r="K142" s="47" t="s">
        <v>438</v>
      </c>
      <c r="L142" s="26">
        <v>5101000</v>
      </c>
    </row>
    <row r="143" spans="1:12" ht="51" x14ac:dyDescent="0.25">
      <c r="A143" s="46">
        <f t="shared" si="4"/>
        <v>10</v>
      </c>
      <c r="B143" s="46" t="s">
        <v>432</v>
      </c>
      <c r="C143" s="47" t="s">
        <v>469</v>
      </c>
      <c r="D143" s="47" t="s">
        <v>470</v>
      </c>
      <c r="E143" s="47">
        <v>4</v>
      </c>
      <c r="F143" s="47" t="s">
        <v>471</v>
      </c>
      <c r="G143" s="46" t="s">
        <v>4</v>
      </c>
      <c r="H143" s="46" t="s">
        <v>472</v>
      </c>
      <c r="I143" s="48" t="s">
        <v>473</v>
      </c>
      <c r="J143" s="46">
        <v>7</v>
      </c>
      <c r="K143" s="47" t="s">
        <v>474</v>
      </c>
      <c r="L143" s="26">
        <v>1632000</v>
      </c>
    </row>
    <row r="144" spans="1:12" ht="51" x14ac:dyDescent="0.25">
      <c r="A144" s="46">
        <f t="shared" si="4"/>
        <v>11</v>
      </c>
      <c r="B144" s="46" t="s">
        <v>432</v>
      </c>
      <c r="C144" s="47" t="s">
        <v>469</v>
      </c>
      <c r="D144" s="47" t="s">
        <v>470</v>
      </c>
      <c r="E144" s="47">
        <v>7</v>
      </c>
      <c r="F144" s="47" t="s">
        <v>475</v>
      </c>
      <c r="G144" s="46" t="s">
        <v>4</v>
      </c>
      <c r="H144" s="46" t="s">
        <v>472</v>
      </c>
      <c r="I144" s="48" t="s">
        <v>476</v>
      </c>
      <c r="J144" s="46">
        <v>7</v>
      </c>
      <c r="K144" s="47" t="s">
        <v>474</v>
      </c>
      <c r="L144" s="26">
        <v>2856000</v>
      </c>
    </row>
    <row r="145" spans="1:12" ht="120" x14ac:dyDescent="0.25">
      <c r="A145" s="46">
        <f t="shared" si="4"/>
        <v>12</v>
      </c>
      <c r="B145" s="46" t="s">
        <v>432</v>
      </c>
      <c r="C145" s="47" t="s">
        <v>433</v>
      </c>
      <c r="D145" s="47" t="s">
        <v>434</v>
      </c>
      <c r="E145" s="47">
        <v>1</v>
      </c>
      <c r="F145" s="47" t="s">
        <v>477</v>
      </c>
      <c r="G145" s="46" t="s">
        <v>4</v>
      </c>
      <c r="H145" s="46" t="s">
        <v>478</v>
      </c>
      <c r="I145" s="48" t="s">
        <v>479</v>
      </c>
      <c r="J145" s="46">
        <v>7</v>
      </c>
      <c r="K145" s="47" t="s">
        <v>438</v>
      </c>
      <c r="L145" s="26">
        <v>6935300</v>
      </c>
    </row>
    <row r="146" spans="1:12" ht="120" x14ac:dyDescent="0.25">
      <c r="A146" s="46">
        <f t="shared" si="4"/>
        <v>13</v>
      </c>
      <c r="B146" s="46" t="s">
        <v>432</v>
      </c>
      <c r="C146" s="47" t="s">
        <v>433</v>
      </c>
      <c r="D146" s="47" t="s">
        <v>434</v>
      </c>
      <c r="E146" s="47">
        <v>1</v>
      </c>
      <c r="F146" s="47" t="s">
        <v>480</v>
      </c>
      <c r="G146" s="46" t="s">
        <v>4</v>
      </c>
      <c r="H146" s="46" t="s">
        <v>481</v>
      </c>
      <c r="I146" s="48" t="s">
        <v>482</v>
      </c>
      <c r="J146" s="46">
        <v>7</v>
      </c>
      <c r="K146" s="47" t="s">
        <v>438</v>
      </c>
      <c r="L146" s="26">
        <v>2373500</v>
      </c>
    </row>
    <row r="147" spans="1:12" ht="120" x14ac:dyDescent="0.25">
      <c r="A147" s="46">
        <f t="shared" si="4"/>
        <v>14</v>
      </c>
      <c r="B147" s="46" t="s">
        <v>432</v>
      </c>
      <c r="C147" s="47" t="s">
        <v>433</v>
      </c>
      <c r="D147" s="47" t="s">
        <v>434</v>
      </c>
      <c r="E147" s="47">
        <v>1</v>
      </c>
      <c r="F147" s="47" t="s">
        <v>483</v>
      </c>
      <c r="G147" s="46" t="s">
        <v>4</v>
      </c>
      <c r="H147" s="46" t="s">
        <v>484</v>
      </c>
      <c r="I147" s="48" t="s">
        <v>479</v>
      </c>
      <c r="J147" s="46">
        <v>7</v>
      </c>
      <c r="K147" s="47" t="s">
        <v>438</v>
      </c>
      <c r="L147" s="26">
        <v>8593600</v>
      </c>
    </row>
    <row r="148" spans="1:12" ht="120" x14ac:dyDescent="0.25">
      <c r="A148" s="46">
        <f t="shared" si="4"/>
        <v>15</v>
      </c>
      <c r="B148" s="46" t="s">
        <v>432</v>
      </c>
      <c r="C148" s="47" t="s">
        <v>433</v>
      </c>
      <c r="D148" s="47" t="s">
        <v>434</v>
      </c>
      <c r="E148" s="47">
        <v>1</v>
      </c>
      <c r="F148" s="47" t="s">
        <v>485</v>
      </c>
      <c r="G148" s="46" t="s">
        <v>4</v>
      </c>
      <c r="H148" s="46" t="s">
        <v>478</v>
      </c>
      <c r="I148" s="48" t="s">
        <v>486</v>
      </c>
      <c r="J148" s="46">
        <v>7</v>
      </c>
      <c r="K148" s="47" t="s">
        <v>438</v>
      </c>
      <c r="L148" s="26">
        <v>1732000</v>
      </c>
    </row>
    <row r="149" spans="1:12" ht="120" x14ac:dyDescent="0.25">
      <c r="A149" s="46">
        <f t="shared" si="4"/>
        <v>16</v>
      </c>
      <c r="B149" s="46" t="s">
        <v>432</v>
      </c>
      <c r="C149" s="47" t="s">
        <v>433</v>
      </c>
      <c r="D149" s="47" t="s">
        <v>434</v>
      </c>
      <c r="E149" s="47">
        <v>1</v>
      </c>
      <c r="F149" s="47" t="s">
        <v>487</v>
      </c>
      <c r="G149" s="46" t="s">
        <v>4</v>
      </c>
      <c r="H149" s="46" t="s">
        <v>484</v>
      </c>
      <c r="I149" s="48" t="s">
        <v>488</v>
      </c>
      <c r="J149" s="46">
        <v>7</v>
      </c>
      <c r="K149" s="47" t="s">
        <v>438</v>
      </c>
      <c r="L149" s="26">
        <v>7312000</v>
      </c>
    </row>
    <row r="150" spans="1:12" ht="120" x14ac:dyDescent="0.25">
      <c r="A150" s="46">
        <f t="shared" si="4"/>
        <v>17</v>
      </c>
      <c r="B150" s="46" t="s">
        <v>432</v>
      </c>
      <c r="C150" s="47" t="s">
        <v>433</v>
      </c>
      <c r="D150" s="47" t="s">
        <v>434</v>
      </c>
      <c r="E150" s="47">
        <v>1</v>
      </c>
      <c r="F150" s="47" t="s">
        <v>489</v>
      </c>
      <c r="G150" s="46" t="s">
        <v>4</v>
      </c>
      <c r="H150" s="46" t="s">
        <v>440</v>
      </c>
      <c r="I150" s="48" t="s">
        <v>490</v>
      </c>
      <c r="J150" s="46">
        <v>7</v>
      </c>
      <c r="K150" s="47" t="s">
        <v>438</v>
      </c>
      <c r="L150" s="26">
        <v>15981600</v>
      </c>
    </row>
    <row r="151" spans="1:12" ht="120" x14ac:dyDescent="0.25">
      <c r="A151" s="46">
        <f t="shared" si="4"/>
        <v>18</v>
      </c>
      <c r="B151" s="46" t="s">
        <v>432</v>
      </c>
      <c r="C151" s="47" t="s">
        <v>491</v>
      </c>
      <c r="D151" s="47" t="s">
        <v>97</v>
      </c>
      <c r="E151" s="47">
        <v>525</v>
      </c>
      <c r="F151" s="47" t="s">
        <v>492</v>
      </c>
      <c r="G151" s="46" t="s">
        <v>4</v>
      </c>
      <c r="H151" s="46" t="s">
        <v>493</v>
      </c>
      <c r="I151" s="48" t="s">
        <v>494</v>
      </c>
      <c r="J151" s="46">
        <v>30</v>
      </c>
      <c r="K151" s="47" t="s">
        <v>495</v>
      </c>
      <c r="L151" s="26">
        <v>74696440</v>
      </c>
    </row>
    <row r="152" spans="1:12" ht="120" x14ac:dyDescent="0.25">
      <c r="A152" s="46">
        <f t="shared" si="4"/>
        <v>19</v>
      </c>
      <c r="B152" s="46" t="s">
        <v>432</v>
      </c>
      <c r="C152" s="47" t="s">
        <v>465</v>
      </c>
      <c r="D152" s="47" t="s">
        <v>170</v>
      </c>
      <c r="E152" s="47">
        <v>1</v>
      </c>
      <c r="F152" s="47" t="s">
        <v>496</v>
      </c>
      <c r="G152" s="46" t="s">
        <v>4</v>
      </c>
      <c r="H152" s="46" t="s">
        <v>497</v>
      </c>
      <c r="I152" s="48" t="s">
        <v>498</v>
      </c>
      <c r="J152" s="46">
        <v>7</v>
      </c>
      <c r="K152" s="47" t="s">
        <v>438</v>
      </c>
      <c r="L152" s="26">
        <v>3243500</v>
      </c>
    </row>
    <row r="153" spans="1:12" ht="120" x14ac:dyDescent="0.25">
      <c r="A153" s="46">
        <f t="shared" si="4"/>
        <v>20</v>
      </c>
      <c r="B153" s="46" t="s">
        <v>432</v>
      </c>
      <c r="C153" s="47" t="s">
        <v>433</v>
      </c>
      <c r="D153" s="47" t="s">
        <v>434</v>
      </c>
      <c r="E153" s="47">
        <v>1</v>
      </c>
      <c r="F153" s="47" t="s">
        <v>499</v>
      </c>
      <c r="G153" s="46" t="s">
        <v>4</v>
      </c>
      <c r="H153" s="46" t="s">
        <v>481</v>
      </c>
      <c r="I153" s="48" t="s">
        <v>500</v>
      </c>
      <c r="J153" s="46">
        <v>7</v>
      </c>
      <c r="K153" s="47" t="s">
        <v>438</v>
      </c>
      <c r="L153" s="26">
        <v>2874816</v>
      </c>
    </row>
    <row r="154" spans="1:12" ht="51" x14ac:dyDescent="0.25">
      <c r="A154" s="46">
        <f t="shared" si="4"/>
        <v>21</v>
      </c>
      <c r="B154" s="46" t="s">
        <v>432</v>
      </c>
      <c r="C154" s="47" t="s">
        <v>501</v>
      </c>
      <c r="D154" s="47" t="s">
        <v>67</v>
      </c>
      <c r="E154" s="47">
        <v>2</v>
      </c>
      <c r="F154" s="47" t="s">
        <v>502</v>
      </c>
      <c r="G154" s="46" t="s">
        <v>4</v>
      </c>
      <c r="H154" s="46" t="s">
        <v>503</v>
      </c>
      <c r="I154" s="48" t="s">
        <v>504</v>
      </c>
      <c r="J154" s="46">
        <v>5</v>
      </c>
      <c r="K154" s="47" t="s">
        <v>505</v>
      </c>
      <c r="L154" s="26">
        <v>5781971.1500000004</v>
      </c>
    </row>
    <row r="155" spans="1:12" ht="120" x14ac:dyDescent="0.25">
      <c r="A155" s="46">
        <f t="shared" si="4"/>
        <v>22</v>
      </c>
      <c r="B155" s="46" t="s">
        <v>432</v>
      </c>
      <c r="C155" s="47" t="s">
        <v>506</v>
      </c>
      <c r="D155" s="47" t="s">
        <v>214</v>
      </c>
      <c r="E155" s="47">
        <v>2</v>
      </c>
      <c r="F155" s="47" t="s">
        <v>507</v>
      </c>
      <c r="G155" s="46" t="s">
        <v>4</v>
      </c>
      <c r="H155" s="46" t="s">
        <v>508</v>
      </c>
      <c r="I155" s="48" t="s">
        <v>509</v>
      </c>
      <c r="J155" s="46"/>
      <c r="K155" s="47" t="s">
        <v>474</v>
      </c>
      <c r="L155" s="26">
        <v>698400</v>
      </c>
    </row>
    <row r="156" spans="1:12" ht="120" x14ac:dyDescent="0.25">
      <c r="A156" s="46">
        <f t="shared" si="4"/>
        <v>23</v>
      </c>
      <c r="B156" s="46" t="s">
        <v>432</v>
      </c>
      <c r="C156" s="47" t="s">
        <v>465</v>
      </c>
      <c r="D156" s="47" t="s">
        <v>170</v>
      </c>
      <c r="E156" s="47">
        <v>1</v>
      </c>
      <c r="F156" s="47" t="s">
        <v>510</v>
      </c>
      <c r="G156" s="46" t="s">
        <v>4</v>
      </c>
      <c r="H156" s="46" t="s">
        <v>436</v>
      </c>
      <c r="I156" s="48" t="s">
        <v>511</v>
      </c>
      <c r="J156" s="46"/>
      <c r="K156" s="47" t="s">
        <v>438</v>
      </c>
      <c r="L156" s="26">
        <v>1261000</v>
      </c>
    </row>
    <row r="157" spans="1:12" ht="120" x14ac:dyDescent="0.25">
      <c r="A157" s="46">
        <f t="shared" si="4"/>
        <v>24</v>
      </c>
      <c r="B157" s="46" t="s">
        <v>432</v>
      </c>
      <c r="C157" s="47" t="s">
        <v>433</v>
      </c>
      <c r="D157" s="47" t="s">
        <v>434</v>
      </c>
      <c r="E157" s="47">
        <v>1</v>
      </c>
      <c r="F157" s="47" t="s">
        <v>512</v>
      </c>
      <c r="G157" s="46" t="s">
        <v>4</v>
      </c>
      <c r="H157" s="46" t="s">
        <v>513</v>
      </c>
      <c r="I157" s="48" t="s">
        <v>514</v>
      </c>
      <c r="J157" s="46"/>
      <c r="K157" s="47" t="s">
        <v>438</v>
      </c>
      <c r="L157" s="26">
        <v>1488000</v>
      </c>
    </row>
    <row r="158" spans="1:12" ht="120" x14ac:dyDescent="0.25">
      <c r="A158" s="46">
        <f t="shared" si="4"/>
        <v>25</v>
      </c>
      <c r="B158" s="46" t="s">
        <v>432</v>
      </c>
      <c r="C158" s="47" t="s">
        <v>433</v>
      </c>
      <c r="D158" s="47" t="s">
        <v>434</v>
      </c>
      <c r="E158" s="47">
        <v>1</v>
      </c>
      <c r="F158" s="47" t="s">
        <v>515</v>
      </c>
      <c r="G158" s="46" t="s">
        <v>4</v>
      </c>
      <c r="H158" s="46" t="s">
        <v>481</v>
      </c>
      <c r="I158" s="48" t="s">
        <v>516</v>
      </c>
      <c r="J158" s="46"/>
      <c r="K158" s="47" t="s">
        <v>438</v>
      </c>
      <c r="L158" s="26">
        <v>4537344</v>
      </c>
    </row>
    <row r="159" spans="1:12" ht="120" x14ac:dyDescent="0.25">
      <c r="A159" s="46">
        <f t="shared" si="4"/>
        <v>26</v>
      </c>
      <c r="B159" s="46" t="s">
        <v>432</v>
      </c>
      <c r="C159" s="47" t="s">
        <v>517</v>
      </c>
      <c r="D159" s="47" t="s">
        <v>380</v>
      </c>
      <c r="E159" s="47">
        <v>2</v>
      </c>
      <c r="F159" s="47" t="s">
        <v>518</v>
      </c>
      <c r="G159" s="46" t="s">
        <v>4</v>
      </c>
      <c r="H159" s="46" t="s">
        <v>519</v>
      </c>
      <c r="I159" s="48" t="s">
        <v>520</v>
      </c>
      <c r="J159" s="46"/>
      <c r="K159" s="47" t="s">
        <v>438</v>
      </c>
      <c r="L159" s="26">
        <v>5600000</v>
      </c>
    </row>
    <row r="160" spans="1:12" ht="120" x14ac:dyDescent="0.25">
      <c r="A160" s="46">
        <f t="shared" si="4"/>
        <v>27</v>
      </c>
      <c r="B160" s="46" t="s">
        <v>432</v>
      </c>
      <c r="C160" s="47" t="s">
        <v>521</v>
      </c>
      <c r="D160" s="47" t="s">
        <v>522</v>
      </c>
      <c r="E160" s="47">
        <v>1</v>
      </c>
      <c r="F160" s="47" t="s">
        <v>523</v>
      </c>
      <c r="G160" s="46" t="s">
        <v>4</v>
      </c>
      <c r="H160" s="46" t="s">
        <v>524</v>
      </c>
      <c r="I160" s="48" t="s">
        <v>525</v>
      </c>
      <c r="J160" s="46"/>
      <c r="K160" s="47" t="s">
        <v>438</v>
      </c>
      <c r="L160" s="26">
        <v>10192000</v>
      </c>
    </row>
    <row r="161" spans="1:12" ht="51" x14ac:dyDescent="0.25">
      <c r="A161" s="46">
        <f t="shared" si="4"/>
        <v>28</v>
      </c>
      <c r="B161" s="46" t="s">
        <v>432</v>
      </c>
      <c r="C161" s="47" t="s">
        <v>526</v>
      </c>
      <c r="D161" s="47" t="s">
        <v>527</v>
      </c>
      <c r="E161" s="47">
        <v>1</v>
      </c>
      <c r="F161" s="47" t="s">
        <v>528</v>
      </c>
      <c r="G161" s="46" t="s">
        <v>4</v>
      </c>
      <c r="H161" s="46" t="s">
        <v>529</v>
      </c>
      <c r="I161" s="48" t="s">
        <v>530</v>
      </c>
      <c r="J161" s="46"/>
      <c r="K161" s="47" t="s">
        <v>474</v>
      </c>
      <c r="L161" s="26">
        <v>564510</v>
      </c>
    </row>
    <row r="162" spans="1:12" ht="120" x14ac:dyDescent="0.25">
      <c r="A162" s="46">
        <f t="shared" si="4"/>
        <v>29</v>
      </c>
      <c r="B162" s="46" t="s">
        <v>432</v>
      </c>
      <c r="C162" s="47" t="s">
        <v>433</v>
      </c>
      <c r="D162" s="47" t="s">
        <v>434</v>
      </c>
      <c r="E162" s="47">
        <v>1</v>
      </c>
      <c r="F162" s="47" t="s">
        <v>531</v>
      </c>
      <c r="G162" s="46" t="s">
        <v>4</v>
      </c>
      <c r="H162" s="46" t="s">
        <v>532</v>
      </c>
      <c r="I162" s="48" t="s">
        <v>533</v>
      </c>
      <c r="J162" s="46"/>
      <c r="K162" s="47" t="s">
        <v>438</v>
      </c>
      <c r="L162" s="26">
        <v>1079100</v>
      </c>
    </row>
    <row r="163" spans="1:12" ht="120" x14ac:dyDescent="0.25">
      <c r="A163" s="46">
        <f t="shared" si="4"/>
        <v>30</v>
      </c>
      <c r="B163" s="46" t="s">
        <v>432</v>
      </c>
      <c r="C163" s="47" t="s">
        <v>433</v>
      </c>
      <c r="D163" s="47" t="s">
        <v>434</v>
      </c>
      <c r="E163" s="47">
        <v>1</v>
      </c>
      <c r="F163" s="47" t="s">
        <v>534</v>
      </c>
      <c r="G163" s="46" t="s">
        <v>4</v>
      </c>
      <c r="H163" s="46" t="s">
        <v>535</v>
      </c>
      <c r="I163" s="48" t="s">
        <v>536</v>
      </c>
      <c r="J163" s="46"/>
      <c r="K163" s="47" t="s">
        <v>438</v>
      </c>
      <c r="L163" s="26">
        <v>1906800</v>
      </c>
    </row>
    <row r="164" spans="1:12" ht="120" x14ac:dyDescent="0.25">
      <c r="A164" s="46">
        <f t="shared" si="4"/>
        <v>31</v>
      </c>
      <c r="B164" s="46" t="s">
        <v>432</v>
      </c>
      <c r="C164" s="47" t="s">
        <v>465</v>
      </c>
      <c r="D164" s="47" t="s">
        <v>170</v>
      </c>
      <c r="E164" s="47">
        <v>1</v>
      </c>
      <c r="F164" s="47" t="s">
        <v>537</v>
      </c>
      <c r="G164" s="46" t="s">
        <v>4</v>
      </c>
      <c r="H164" s="46" t="s">
        <v>538</v>
      </c>
      <c r="I164" s="48" t="s">
        <v>539</v>
      </c>
      <c r="J164" s="46"/>
      <c r="K164" s="47" t="s">
        <v>438</v>
      </c>
      <c r="L164" s="26">
        <v>2832000</v>
      </c>
    </row>
    <row r="165" spans="1:12" ht="120" x14ac:dyDescent="0.25">
      <c r="A165" s="46">
        <f t="shared" si="4"/>
        <v>32</v>
      </c>
      <c r="B165" s="46" t="s">
        <v>432</v>
      </c>
      <c r="C165" s="47" t="s">
        <v>433</v>
      </c>
      <c r="D165" s="47" t="s">
        <v>434</v>
      </c>
      <c r="E165" s="47">
        <v>1</v>
      </c>
      <c r="F165" s="47" t="s">
        <v>540</v>
      </c>
      <c r="G165" s="46" t="s">
        <v>4</v>
      </c>
      <c r="H165" s="46" t="s">
        <v>481</v>
      </c>
      <c r="I165" s="48" t="s">
        <v>541</v>
      </c>
      <c r="J165" s="46"/>
      <c r="K165" s="47" t="s">
        <v>438</v>
      </c>
      <c r="L165" s="26">
        <v>4355904</v>
      </c>
    </row>
    <row r="166" spans="1:12" ht="60" x14ac:dyDescent="0.25">
      <c r="A166" s="46">
        <f t="shared" si="4"/>
        <v>33</v>
      </c>
      <c r="B166" s="46" t="s">
        <v>432</v>
      </c>
      <c r="C166" s="47" t="s">
        <v>542</v>
      </c>
      <c r="D166" s="47" t="s">
        <v>527</v>
      </c>
      <c r="E166" s="47">
        <v>1</v>
      </c>
      <c r="F166" s="47" t="s">
        <v>543</v>
      </c>
      <c r="G166" s="46" t="s">
        <v>4</v>
      </c>
      <c r="H166" s="46" t="s">
        <v>544</v>
      </c>
      <c r="I166" s="48" t="s">
        <v>545</v>
      </c>
      <c r="J166" s="46"/>
      <c r="K166" s="47" t="s">
        <v>505</v>
      </c>
      <c r="L166" s="26">
        <v>8500000</v>
      </c>
    </row>
    <row r="167" spans="1:12" ht="120" x14ac:dyDescent="0.25">
      <c r="A167" s="46">
        <f t="shared" si="4"/>
        <v>34</v>
      </c>
      <c r="B167" s="46" t="s">
        <v>432</v>
      </c>
      <c r="C167" s="47" t="s">
        <v>546</v>
      </c>
      <c r="D167" s="47" t="s">
        <v>214</v>
      </c>
      <c r="E167" s="47">
        <v>1</v>
      </c>
      <c r="F167" s="47" t="s">
        <v>547</v>
      </c>
      <c r="G167" s="46" t="s">
        <v>4</v>
      </c>
      <c r="H167" s="46" t="s">
        <v>548</v>
      </c>
      <c r="I167" s="48" t="s">
        <v>549</v>
      </c>
      <c r="J167" s="46"/>
      <c r="K167" s="47" t="s">
        <v>550</v>
      </c>
      <c r="L167" s="26">
        <v>2100000</v>
      </c>
    </row>
    <row r="168" spans="1:12" ht="120" x14ac:dyDescent="0.25">
      <c r="A168" s="46">
        <f t="shared" si="4"/>
        <v>35</v>
      </c>
      <c r="B168" s="46" t="s">
        <v>432</v>
      </c>
      <c r="C168" s="47" t="s">
        <v>551</v>
      </c>
      <c r="D168" s="47" t="s">
        <v>11</v>
      </c>
      <c r="E168" s="47">
        <v>11</v>
      </c>
      <c r="F168" s="47" t="s">
        <v>552</v>
      </c>
      <c r="G168" s="46" t="s">
        <v>4</v>
      </c>
      <c r="H168" s="46" t="s">
        <v>553</v>
      </c>
      <c r="I168" s="48" t="s">
        <v>554</v>
      </c>
      <c r="J168" s="46"/>
      <c r="K168" s="47" t="s">
        <v>438</v>
      </c>
      <c r="L168" s="26">
        <v>9000000</v>
      </c>
    </row>
    <row r="169" spans="1:12" ht="120" x14ac:dyDescent="0.25">
      <c r="A169" s="46">
        <f t="shared" si="4"/>
        <v>36</v>
      </c>
      <c r="B169" s="46" t="s">
        <v>432</v>
      </c>
      <c r="C169" s="47" t="s">
        <v>465</v>
      </c>
      <c r="D169" s="47" t="s">
        <v>170</v>
      </c>
      <c r="E169" s="47">
        <v>1</v>
      </c>
      <c r="F169" s="47" t="s">
        <v>555</v>
      </c>
      <c r="G169" s="46" t="s">
        <v>4</v>
      </c>
      <c r="H169" s="46" t="s">
        <v>556</v>
      </c>
      <c r="I169" s="48" t="s">
        <v>557</v>
      </c>
      <c r="J169" s="46"/>
      <c r="K169" s="47" t="s">
        <v>438</v>
      </c>
      <c r="L169" s="26">
        <v>1197500</v>
      </c>
    </row>
    <row r="170" spans="1:12" ht="120" x14ac:dyDescent="0.25">
      <c r="A170" s="46">
        <f t="shared" si="4"/>
        <v>37</v>
      </c>
      <c r="B170" s="46" t="s">
        <v>432</v>
      </c>
      <c r="C170" s="47" t="s">
        <v>433</v>
      </c>
      <c r="D170" s="47" t="s">
        <v>434</v>
      </c>
      <c r="E170" s="47">
        <v>1</v>
      </c>
      <c r="F170" s="47" t="s">
        <v>558</v>
      </c>
      <c r="G170" s="46" t="s">
        <v>4</v>
      </c>
      <c r="H170" s="46" t="s">
        <v>559</v>
      </c>
      <c r="I170" s="48" t="s">
        <v>560</v>
      </c>
      <c r="J170" s="46"/>
      <c r="K170" s="47" t="s">
        <v>438</v>
      </c>
      <c r="L170" s="26">
        <v>10442600</v>
      </c>
    </row>
    <row r="171" spans="1:12" ht="120" x14ac:dyDescent="0.25">
      <c r="A171" s="46">
        <f t="shared" si="4"/>
        <v>38</v>
      </c>
      <c r="B171" s="46" t="s">
        <v>432</v>
      </c>
      <c r="C171" s="47" t="s">
        <v>561</v>
      </c>
      <c r="D171" s="47" t="s">
        <v>46</v>
      </c>
      <c r="E171" s="47">
        <v>1000</v>
      </c>
      <c r="F171" s="47" t="s">
        <v>562</v>
      </c>
      <c r="G171" s="46" t="s">
        <v>4</v>
      </c>
      <c r="H171" s="46" t="s">
        <v>563</v>
      </c>
      <c r="I171" s="48" t="s">
        <v>564</v>
      </c>
      <c r="J171" s="46"/>
      <c r="K171" s="47" t="s">
        <v>495</v>
      </c>
      <c r="L171" s="26">
        <v>4000640</v>
      </c>
    </row>
    <row r="172" spans="1:12" ht="120" x14ac:dyDescent="0.25">
      <c r="A172" s="46">
        <f t="shared" si="4"/>
        <v>39</v>
      </c>
      <c r="B172" s="46" t="s">
        <v>432</v>
      </c>
      <c r="C172" s="47" t="s">
        <v>565</v>
      </c>
      <c r="D172" s="47" t="s">
        <v>434</v>
      </c>
      <c r="E172" s="47">
        <v>1</v>
      </c>
      <c r="F172" s="47" t="s">
        <v>566</v>
      </c>
      <c r="G172" s="46" t="s">
        <v>4</v>
      </c>
      <c r="H172" s="46" t="s">
        <v>567</v>
      </c>
      <c r="I172" s="48" t="s">
        <v>568</v>
      </c>
      <c r="J172" s="46"/>
      <c r="K172" s="47" t="s">
        <v>438</v>
      </c>
      <c r="L172" s="26">
        <v>8496000</v>
      </c>
    </row>
    <row r="173" spans="1:12" ht="120" x14ac:dyDescent="0.25">
      <c r="A173" s="46">
        <f t="shared" si="4"/>
        <v>40</v>
      </c>
      <c r="B173" s="46" t="s">
        <v>432</v>
      </c>
      <c r="C173" s="47" t="s">
        <v>465</v>
      </c>
      <c r="D173" s="47" t="s">
        <v>170</v>
      </c>
      <c r="E173" s="47">
        <v>1</v>
      </c>
      <c r="F173" s="47" t="s">
        <v>569</v>
      </c>
      <c r="G173" s="46" t="s">
        <v>4</v>
      </c>
      <c r="H173" s="46" t="s">
        <v>497</v>
      </c>
      <c r="I173" s="48" t="s">
        <v>570</v>
      </c>
      <c r="J173" s="46"/>
      <c r="K173" s="47" t="s">
        <v>438</v>
      </c>
      <c r="L173" s="26">
        <v>5831040</v>
      </c>
    </row>
    <row r="174" spans="1:12" ht="120" x14ac:dyDescent="0.25">
      <c r="A174" s="46">
        <f t="shared" si="4"/>
        <v>41</v>
      </c>
      <c r="B174" s="46" t="s">
        <v>432</v>
      </c>
      <c r="C174" s="47" t="s">
        <v>571</v>
      </c>
      <c r="D174" s="47" t="s">
        <v>214</v>
      </c>
      <c r="E174" s="47">
        <v>2</v>
      </c>
      <c r="F174" s="47" t="s">
        <v>572</v>
      </c>
      <c r="G174" s="46" t="s">
        <v>4</v>
      </c>
      <c r="H174" s="46" t="s">
        <v>573</v>
      </c>
      <c r="I174" s="48" t="s">
        <v>574</v>
      </c>
      <c r="J174" s="46"/>
      <c r="K174" s="47" t="s">
        <v>474</v>
      </c>
      <c r="L174" s="26">
        <v>120000</v>
      </c>
    </row>
    <row r="175" spans="1:12" ht="30" x14ac:dyDescent="0.25">
      <c r="A175" s="46">
        <f t="shared" si="4"/>
        <v>42</v>
      </c>
      <c r="B175" s="46" t="s">
        <v>432</v>
      </c>
      <c r="C175" s="47" t="s">
        <v>575</v>
      </c>
      <c r="D175" s="47" t="s">
        <v>576</v>
      </c>
      <c r="E175" s="47">
        <v>1</v>
      </c>
      <c r="F175" s="47" t="s">
        <v>577</v>
      </c>
      <c r="G175" s="46" t="s">
        <v>4</v>
      </c>
      <c r="H175" s="46" t="s">
        <v>578</v>
      </c>
      <c r="I175" s="48" t="s">
        <v>579</v>
      </c>
      <c r="J175" s="46"/>
      <c r="K175" s="47" t="s">
        <v>474</v>
      </c>
      <c r="L175" s="26">
        <v>3000000</v>
      </c>
    </row>
    <row r="176" spans="1:12" ht="120" x14ac:dyDescent="0.25">
      <c r="A176" s="46">
        <f t="shared" si="4"/>
        <v>43</v>
      </c>
      <c r="B176" s="46" t="s">
        <v>432</v>
      </c>
      <c r="C176" s="47" t="s">
        <v>433</v>
      </c>
      <c r="D176" s="47" t="s">
        <v>434</v>
      </c>
      <c r="E176" s="47">
        <v>1</v>
      </c>
      <c r="F176" s="47" t="s">
        <v>580</v>
      </c>
      <c r="G176" s="46" t="s">
        <v>4</v>
      </c>
      <c r="H176" s="46" t="s">
        <v>478</v>
      </c>
      <c r="I176" s="48" t="s">
        <v>581</v>
      </c>
      <c r="J176" s="46"/>
      <c r="K176" s="47" t="s">
        <v>438</v>
      </c>
      <c r="L176" s="26">
        <v>919200</v>
      </c>
    </row>
    <row r="177" spans="1:12" ht="120" x14ac:dyDescent="0.25">
      <c r="A177" s="46">
        <f t="shared" si="4"/>
        <v>44</v>
      </c>
      <c r="B177" s="46" t="s">
        <v>432</v>
      </c>
      <c r="C177" s="47" t="s">
        <v>433</v>
      </c>
      <c r="D177" s="47" t="s">
        <v>434</v>
      </c>
      <c r="E177" s="47">
        <v>1</v>
      </c>
      <c r="F177" s="47" t="s">
        <v>582</v>
      </c>
      <c r="G177" s="46" t="s">
        <v>4</v>
      </c>
      <c r="H177" s="46" t="s">
        <v>484</v>
      </c>
      <c r="I177" s="48" t="s">
        <v>581</v>
      </c>
      <c r="J177" s="46"/>
      <c r="K177" s="47" t="s">
        <v>438</v>
      </c>
      <c r="L177" s="26">
        <v>7059600</v>
      </c>
    </row>
    <row r="178" spans="1:12" ht="51" x14ac:dyDescent="0.25">
      <c r="A178" s="46">
        <f t="shared" si="4"/>
        <v>45</v>
      </c>
      <c r="B178" s="46" t="s">
        <v>432</v>
      </c>
      <c r="C178" s="47" t="s">
        <v>414</v>
      </c>
      <c r="D178" s="47" t="s">
        <v>46</v>
      </c>
      <c r="E178" s="47">
        <v>25</v>
      </c>
      <c r="F178" s="47" t="s">
        <v>583</v>
      </c>
      <c r="G178" s="49" t="s">
        <v>4</v>
      </c>
      <c r="H178" s="49" t="s">
        <v>584</v>
      </c>
      <c r="I178" s="50" t="s">
        <v>585</v>
      </c>
      <c r="J178" s="49"/>
      <c r="K178" s="47" t="s">
        <v>505</v>
      </c>
      <c r="L178" s="26">
        <v>625000</v>
      </c>
    </row>
    <row r="179" spans="1:12" ht="120" x14ac:dyDescent="0.25">
      <c r="A179" s="46"/>
      <c r="B179" s="46"/>
      <c r="C179" s="47" t="s">
        <v>586</v>
      </c>
      <c r="D179" s="47" t="s">
        <v>375</v>
      </c>
      <c r="E179" s="47">
        <v>2</v>
      </c>
      <c r="F179" s="47" t="s">
        <v>587</v>
      </c>
      <c r="G179" s="51"/>
      <c r="H179" s="46" t="s">
        <v>588</v>
      </c>
      <c r="I179" s="46" t="s">
        <v>589</v>
      </c>
      <c r="J179" s="51"/>
      <c r="K179" s="47" t="s">
        <v>438</v>
      </c>
      <c r="L179" s="26">
        <v>2390000</v>
      </c>
    </row>
    <row r="180" spans="1:12" ht="75" x14ac:dyDescent="0.25">
      <c r="A180" s="46">
        <f>+A178+1</f>
        <v>46</v>
      </c>
      <c r="B180" s="46" t="s">
        <v>432</v>
      </c>
      <c r="C180" s="47" t="s">
        <v>590</v>
      </c>
      <c r="D180" s="47" t="s">
        <v>591</v>
      </c>
      <c r="E180" s="47">
        <v>41</v>
      </c>
      <c r="F180" s="47" t="s">
        <v>592</v>
      </c>
      <c r="G180" s="52" t="s">
        <v>4</v>
      </c>
      <c r="H180" s="52" t="s">
        <v>508</v>
      </c>
      <c r="I180" s="53" t="s">
        <v>593</v>
      </c>
      <c r="J180" s="52"/>
      <c r="K180" s="47" t="s">
        <v>474</v>
      </c>
      <c r="L180" s="26">
        <v>28624560</v>
      </c>
    </row>
    <row r="181" spans="1:12" ht="51" x14ac:dyDescent="0.25">
      <c r="A181" s="46">
        <f t="shared" si="4"/>
        <v>47</v>
      </c>
      <c r="B181" s="46" t="s">
        <v>432</v>
      </c>
      <c r="C181" s="47" t="s">
        <v>594</v>
      </c>
      <c r="D181" s="47" t="s">
        <v>470</v>
      </c>
      <c r="E181" s="47">
        <v>6</v>
      </c>
      <c r="F181" s="47" t="s">
        <v>595</v>
      </c>
      <c r="G181" s="46" t="s">
        <v>4</v>
      </c>
      <c r="H181" s="46" t="s">
        <v>472</v>
      </c>
      <c r="I181" s="48" t="s">
        <v>596</v>
      </c>
      <c r="J181" s="46"/>
      <c r="K181" s="47" t="s">
        <v>474</v>
      </c>
      <c r="L181" s="26">
        <v>10281600</v>
      </c>
    </row>
    <row r="182" spans="1:12" ht="120" x14ac:dyDescent="0.25">
      <c r="A182" s="46">
        <f t="shared" si="4"/>
        <v>48</v>
      </c>
      <c r="B182" s="46" t="s">
        <v>432</v>
      </c>
      <c r="C182" s="47" t="s">
        <v>597</v>
      </c>
      <c r="D182" s="47" t="s">
        <v>598</v>
      </c>
      <c r="E182" s="47">
        <v>1</v>
      </c>
      <c r="F182" s="47" t="s">
        <v>599</v>
      </c>
      <c r="G182" s="46" t="s">
        <v>4</v>
      </c>
      <c r="H182" s="46" t="s">
        <v>600</v>
      </c>
      <c r="I182" s="48" t="s">
        <v>601</v>
      </c>
      <c r="J182" s="46"/>
      <c r="K182" s="47" t="s">
        <v>602</v>
      </c>
      <c r="L182" s="26">
        <v>950000</v>
      </c>
    </row>
    <row r="183" spans="1:12" ht="120" x14ac:dyDescent="0.25">
      <c r="A183" s="46">
        <f t="shared" si="4"/>
        <v>49</v>
      </c>
      <c r="B183" s="46" t="s">
        <v>432</v>
      </c>
      <c r="C183" s="47" t="s">
        <v>597</v>
      </c>
      <c r="D183" s="47" t="s">
        <v>598</v>
      </c>
      <c r="E183" s="47">
        <v>1</v>
      </c>
      <c r="F183" s="47" t="s">
        <v>603</v>
      </c>
      <c r="G183" s="46" t="s">
        <v>4</v>
      </c>
      <c r="H183" s="46" t="s">
        <v>604</v>
      </c>
      <c r="I183" s="48" t="s">
        <v>605</v>
      </c>
      <c r="J183" s="46"/>
      <c r="K183" s="47" t="s">
        <v>602</v>
      </c>
      <c r="L183" s="26">
        <v>5330000</v>
      </c>
    </row>
    <row r="184" spans="1:12" ht="120" x14ac:dyDescent="0.25">
      <c r="A184" s="46">
        <f t="shared" si="4"/>
        <v>50</v>
      </c>
      <c r="B184" s="46" t="s">
        <v>432</v>
      </c>
      <c r="C184" s="47" t="s">
        <v>597</v>
      </c>
      <c r="D184" s="47" t="s">
        <v>598</v>
      </c>
      <c r="E184" s="47">
        <v>1</v>
      </c>
      <c r="F184" s="47" t="s">
        <v>606</v>
      </c>
      <c r="G184" s="46" t="s">
        <v>4</v>
      </c>
      <c r="H184" s="46" t="s">
        <v>607</v>
      </c>
      <c r="I184" s="48" t="s">
        <v>608</v>
      </c>
      <c r="J184" s="46"/>
      <c r="K184" s="47" t="s">
        <v>602</v>
      </c>
      <c r="L184" s="26">
        <v>2640000</v>
      </c>
    </row>
    <row r="185" spans="1:12" ht="120" x14ac:dyDescent="0.25">
      <c r="A185" s="46">
        <f t="shared" si="4"/>
        <v>51</v>
      </c>
      <c r="B185" s="46" t="s">
        <v>432</v>
      </c>
      <c r="C185" s="47" t="s">
        <v>609</v>
      </c>
      <c r="D185" s="47" t="s">
        <v>349</v>
      </c>
      <c r="E185" s="47">
        <v>1</v>
      </c>
      <c r="F185" s="47" t="s">
        <v>610</v>
      </c>
      <c r="G185" s="46" t="s">
        <v>4</v>
      </c>
      <c r="H185" s="46" t="s">
        <v>553</v>
      </c>
      <c r="I185" s="48" t="s">
        <v>611</v>
      </c>
      <c r="J185" s="46"/>
      <c r="K185" s="47" t="s">
        <v>438</v>
      </c>
      <c r="L185" s="26">
        <v>7000000</v>
      </c>
    </row>
    <row r="186" spans="1:12" ht="120" x14ac:dyDescent="0.25">
      <c r="A186" s="46">
        <f t="shared" si="4"/>
        <v>52</v>
      </c>
      <c r="B186" s="46" t="s">
        <v>432</v>
      </c>
      <c r="C186" s="47" t="s">
        <v>612</v>
      </c>
      <c r="D186" s="47" t="s">
        <v>214</v>
      </c>
      <c r="E186" s="47">
        <v>1</v>
      </c>
      <c r="F186" s="47" t="s">
        <v>613</v>
      </c>
      <c r="G186" s="46" t="s">
        <v>4</v>
      </c>
      <c r="H186" s="46" t="s">
        <v>614</v>
      </c>
      <c r="I186" s="48" t="s">
        <v>615</v>
      </c>
      <c r="J186" s="46"/>
      <c r="K186" s="47" t="s">
        <v>474</v>
      </c>
      <c r="L186" s="26">
        <v>10675260</v>
      </c>
    </row>
    <row r="187" spans="1:12" ht="38.25" x14ac:dyDescent="0.25">
      <c r="A187" s="46">
        <f t="shared" si="4"/>
        <v>53</v>
      </c>
      <c r="B187" s="46" t="s">
        <v>432</v>
      </c>
      <c r="C187" s="47" t="s">
        <v>616</v>
      </c>
      <c r="D187" s="47" t="s">
        <v>576</v>
      </c>
      <c r="E187" s="47">
        <v>12</v>
      </c>
      <c r="F187" s="47" t="s">
        <v>617</v>
      </c>
      <c r="G187" s="46" t="s">
        <v>4</v>
      </c>
      <c r="H187" s="46" t="s">
        <v>618</v>
      </c>
      <c r="I187" s="48" t="s">
        <v>619</v>
      </c>
      <c r="J187" s="46"/>
      <c r="K187" s="47" t="s">
        <v>474</v>
      </c>
      <c r="L187" s="26">
        <v>699360000</v>
      </c>
    </row>
    <row r="188" spans="1:12" ht="120" x14ac:dyDescent="0.25">
      <c r="A188" s="46">
        <f t="shared" si="4"/>
        <v>54</v>
      </c>
      <c r="B188" s="46" t="s">
        <v>432</v>
      </c>
      <c r="C188" s="47" t="s">
        <v>597</v>
      </c>
      <c r="D188" s="47" t="s">
        <v>598</v>
      </c>
      <c r="E188" s="47">
        <v>4</v>
      </c>
      <c r="F188" s="47" t="s">
        <v>620</v>
      </c>
      <c r="G188" s="46" t="s">
        <v>4</v>
      </c>
      <c r="H188" s="46" t="s">
        <v>621</v>
      </c>
      <c r="I188" s="48" t="s">
        <v>622</v>
      </c>
      <c r="J188" s="46"/>
      <c r="K188" s="47" t="s">
        <v>438</v>
      </c>
      <c r="L188" s="26">
        <v>14960000</v>
      </c>
    </row>
    <row r="189" spans="1:12" ht="120" x14ac:dyDescent="0.25">
      <c r="A189" s="46">
        <f t="shared" si="4"/>
        <v>55</v>
      </c>
      <c r="B189" s="46" t="s">
        <v>432</v>
      </c>
      <c r="C189" s="47" t="s">
        <v>433</v>
      </c>
      <c r="D189" s="47" t="s">
        <v>434</v>
      </c>
      <c r="E189" s="47">
        <v>1</v>
      </c>
      <c r="F189" s="47" t="s">
        <v>623</v>
      </c>
      <c r="G189" s="46" t="s">
        <v>4</v>
      </c>
      <c r="H189" s="46" t="s">
        <v>481</v>
      </c>
      <c r="I189" s="48" t="s">
        <v>624</v>
      </c>
      <c r="J189" s="46"/>
      <c r="K189" s="47" t="s">
        <v>438</v>
      </c>
      <c r="L189" s="26">
        <v>658750</v>
      </c>
    </row>
    <row r="190" spans="1:12" ht="120" x14ac:dyDescent="0.25">
      <c r="A190" s="46">
        <f t="shared" si="4"/>
        <v>56</v>
      </c>
      <c r="B190" s="46" t="s">
        <v>432</v>
      </c>
      <c r="C190" s="47" t="s">
        <v>465</v>
      </c>
      <c r="D190" s="47" t="s">
        <v>170</v>
      </c>
      <c r="E190" s="47">
        <v>1</v>
      </c>
      <c r="F190" s="47" t="s">
        <v>625</v>
      </c>
      <c r="G190" s="46" t="s">
        <v>4</v>
      </c>
      <c r="H190" s="46" t="s">
        <v>626</v>
      </c>
      <c r="I190" s="48" t="s">
        <v>627</v>
      </c>
      <c r="J190" s="46"/>
      <c r="K190" s="47" t="s">
        <v>438</v>
      </c>
      <c r="L190" s="26">
        <v>2467000</v>
      </c>
    </row>
    <row r="191" spans="1:12" ht="120" x14ac:dyDescent="0.25">
      <c r="A191" s="46">
        <f t="shared" si="4"/>
        <v>57</v>
      </c>
      <c r="B191" s="46" t="s">
        <v>432</v>
      </c>
      <c r="C191" s="47" t="s">
        <v>433</v>
      </c>
      <c r="D191" s="47" t="s">
        <v>434</v>
      </c>
      <c r="E191" s="47">
        <v>1</v>
      </c>
      <c r="F191" s="47" t="s">
        <v>628</v>
      </c>
      <c r="G191" s="46" t="s">
        <v>4</v>
      </c>
      <c r="H191" s="46" t="s">
        <v>629</v>
      </c>
      <c r="I191" s="48" t="s">
        <v>630</v>
      </c>
      <c r="J191" s="46"/>
      <c r="K191" s="47" t="s">
        <v>438</v>
      </c>
      <c r="L191" s="26">
        <v>792000</v>
      </c>
    </row>
    <row r="192" spans="1:12" ht="120" x14ac:dyDescent="0.25">
      <c r="A192" s="46">
        <v>58</v>
      </c>
      <c r="B192" s="46" t="s">
        <v>432</v>
      </c>
      <c r="C192" s="47" t="s">
        <v>433</v>
      </c>
      <c r="D192" s="47" t="s">
        <v>434</v>
      </c>
      <c r="E192" s="47">
        <v>1</v>
      </c>
      <c r="F192" s="47" t="s">
        <v>631</v>
      </c>
      <c r="G192" s="46" t="s">
        <v>4</v>
      </c>
      <c r="H192" s="46" t="s">
        <v>481</v>
      </c>
      <c r="I192" s="48" t="s">
        <v>632</v>
      </c>
      <c r="J192" s="46"/>
      <c r="K192" s="47" t="s">
        <v>438</v>
      </c>
      <c r="L192" s="26">
        <v>658750</v>
      </c>
    </row>
    <row r="193" spans="1:13" ht="120" x14ac:dyDescent="0.25">
      <c r="A193" s="46">
        <f t="shared" si="4"/>
        <v>59</v>
      </c>
      <c r="B193" s="46" t="s">
        <v>432</v>
      </c>
      <c r="C193" s="47" t="s">
        <v>551</v>
      </c>
      <c r="D193" s="47" t="s">
        <v>11</v>
      </c>
      <c r="E193" s="47">
        <v>1</v>
      </c>
      <c r="F193" s="47" t="s">
        <v>633</v>
      </c>
      <c r="G193" s="46" t="s">
        <v>4</v>
      </c>
      <c r="H193" s="46" t="s">
        <v>634</v>
      </c>
      <c r="I193" s="48" t="s">
        <v>635</v>
      </c>
      <c r="J193" s="46"/>
      <c r="K193" s="47" t="s">
        <v>438</v>
      </c>
      <c r="L193" s="26">
        <v>5400000</v>
      </c>
    </row>
    <row r="194" spans="1:13" ht="120" x14ac:dyDescent="0.25">
      <c r="A194" s="46">
        <f t="shared" si="4"/>
        <v>60</v>
      </c>
      <c r="B194" s="46" t="s">
        <v>432</v>
      </c>
      <c r="C194" s="47" t="s">
        <v>433</v>
      </c>
      <c r="D194" s="47" t="s">
        <v>434</v>
      </c>
      <c r="E194" s="47">
        <v>1</v>
      </c>
      <c r="F194" s="47" t="s">
        <v>636</v>
      </c>
      <c r="G194" s="46" t="s">
        <v>4</v>
      </c>
      <c r="H194" s="46" t="s">
        <v>637</v>
      </c>
      <c r="I194" s="48" t="s">
        <v>638</v>
      </c>
      <c r="J194" s="46"/>
      <c r="K194" s="47" t="s">
        <v>438</v>
      </c>
      <c r="L194" s="26">
        <v>33856500</v>
      </c>
    </row>
    <row r="195" spans="1:13" ht="30.75" thickBot="1" x14ac:dyDescent="0.3">
      <c r="A195" s="49">
        <f t="shared" si="4"/>
        <v>61</v>
      </c>
      <c r="B195" s="49" t="s">
        <v>432</v>
      </c>
      <c r="C195" s="54" t="s">
        <v>575</v>
      </c>
      <c r="D195" s="54" t="s">
        <v>576</v>
      </c>
      <c r="E195" s="47">
        <v>1</v>
      </c>
      <c r="F195" s="47" t="s">
        <v>639</v>
      </c>
      <c r="G195" s="49" t="s">
        <v>4</v>
      </c>
      <c r="H195" s="49" t="s">
        <v>578</v>
      </c>
      <c r="I195" s="50" t="s">
        <v>640</v>
      </c>
      <c r="J195" s="49"/>
      <c r="K195" s="55" t="s">
        <v>474</v>
      </c>
      <c r="L195" s="26">
        <v>475080</v>
      </c>
    </row>
    <row r="196" spans="1:13" ht="15.75" thickBot="1" x14ac:dyDescent="0.3">
      <c r="A196" s="56"/>
      <c r="B196" s="57"/>
      <c r="C196" s="57"/>
      <c r="D196" s="57"/>
      <c r="E196" s="57"/>
      <c r="F196" s="57"/>
      <c r="G196" s="57" t="s">
        <v>7</v>
      </c>
      <c r="H196" s="57"/>
      <c r="I196" s="58"/>
      <c r="J196" s="57"/>
      <c r="K196" s="59"/>
      <c r="L196" s="60">
        <f>SUM(L134:L195)</f>
        <v>1337289465.1500001</v>
      </c>
    </row>
    <row r="197" spans="1:13" ht="26.25" thickBot="1" x14ac:dyDescent="0.3">
      <c r="A197" s="56"/>
      <c r="B197" s="57"/>
      <c r="C197" s="57"/>
      <c r="D197" s="57"/>
      <c r="E197" s="57"/>
      <c r="F197" s="57"/>
      <c r="G197" s="57" t="s">
        <v>641</v>
      </c>
      <c r="H197" s="57"/>
      <c r="I197" s="58"/>
      <c r="J197" s="61"/>
      <c r="K197" s="61"/>
      <c r="L197" s="60">
        <f>SUM(L196)</f>
        <v>1337289465.1500001</v>
      </c>
    </row>
    <row r="198" spans="1:13" x14ac:dyDescent="0.25">
      <c r="A198" s="62"/>
      <c r="B198" s="63"/>
      <c r="C198" s="63"/>
      <c r="D198" s="63"/>
      <c r="E198" s="63"/>
      <c r="F198" s="63"/>
      <c r="G198" s="63"/>
      <c r="H198" s="63"/>
      <c r="I198" s="63"/>
      <c r="J198" s="63"/>
      <c r="K198" s="64"/>
      <c r="L198" s="65"/>
      <c r="M198" s="66"/>
    </row>
    <row r="199" spans="1:13" x14ac:dyDescent="0.2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</row>
  </sheetData>
  <pageMargins left="0.21" right="0.21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1-kvartal 2024 ENG</vt:lpstr>
      <vt:lpstr>'1-kvartal 2024 ENG'!_Hlk109510007</vt:lpstr>
      <vt:lpstr>'1-kvartal 2024 ENG'!_Hlk111907451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n.matkarimov</dc:creator>
  <cp:lastModifiedBy>f.aminov</cp:lastModifiedBy>
  <dcterms:created xsi:type="dcterms:W3CDTF">2024-04-03T04:49:32Z</dcterms:created>
  <dcterms:modified xsi:type="dcterms:W3CDTF">2024-04-04T12:57:48Z</dcterms:modified>
</cp:coreProperties>
</file>